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115" windowHeight="77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Лист1!$A$1:$G$58</definedName>
  </definedNames>
  <calcPr calcId="145621"/>
</workbook>
</file>

<file path=xl/calcChain.xml><?xml version="1.0" encoding="utf-8"?>
<calcChain xmlns="http://schemas.openxmlformats.org/spreadsheetml/2006/main">
  <c r="F48" i="1" l="1"/>
  <c r="E30" i="1" l="1"/>
  <c r="G25" i="1"/>
  <c r="G28" i="1" l="1"/>
  <c r="F10" i="1" l="1"/>
  <c r="F8" i="1"/>
  <c r="E10" i="1"/>
  <c r="F25" i="1" l="1"/>
  <c r="F28" i="1" s="1"/>
  <c r="E8" i="1"/>
  <c r="F30" i="1" l="1"/>
  <c r="E31" i="1" s="1"/>
  <c r="F51" i="1" s="1"/>
  <c r="E25" i="1"/>
</calcChain>
</file>

<file path=xl/sharedStrings.xml><?xml version="1.0" encoding="utf-8"?>
<sst xmlns="http://schemas.openxmlformats.org/spreadsheetml/2006/main" count="93" uniqueCount="74">
  <si>
    <t>ОТЧЕТ</t>
  </si>
  <si>
    <t xml:space="preserve">г. Выкса                        </t>
  </si>
  <si>
    <t>№</t>
  </si>
  <si>
    <t>Наименование услуг</t>
  </si>
  <si>
    <t>Периодичность/количественный показатель указанной услуги</t>
  </si>
  <si>
    <t>Единица измерения работы (услуги), м2</t>
  </si>
  <si>
    <t xml:space="preserve"> Работы, выполненные по обслуживани внутридомового инженерного оборудования систем ХВС, ГВС, отопления, водоотведения, электроснабжения, конструктивных элементов жилых зданий</t>
  </si>
  <si>
    <t>ежемесячно</t>
  </si>
  <si>
    <t>Работы выполненные по благоустройству  и обеспечению санитарного состояния жилых зданий и придомовой территории</t>
  </si>
  <si>
    <t>Работы, выполненные по взысканию задолженности за ЖКУ</t>
  </si>
  <si>
    <t>Работы по техническому освидетельствованию лифтов</t>
  </si>
  <si>
    <t>Мероприятия по энергосбережению (затраты на обслуживание общедомовых приборов учета коммунальных ресурсов (при наличие); в случае отсутствия прибора учета-выполнение мероприятий по энергосбережению и повышению энергетической эффективности, утвержденных распоряжением Правительства Нижегородской области от 11.11.2010 г. № 2358-р)</t>
  </si>
  <si>
    <t>Оплата работ по управлению жилым фондом</t>
  </si>
  <si>
    <t>Работы, выполнненные при выпуске  платежных документв за ЖУ и КУ</t>
  </si>
  <si>
    <t>Организация работы АДС, в том числе в части выполнения заявок собственников ипользователей помещений</t>
  </si>
  <si>
    <t>Исполнение функций по приему и передачи в органы регистроационного учета документов</t>
  </si>
  <si>
    <t>Работы, выполненные по содержанию контейнерных площадок</t>
  </si>
  <si>
    <t xml:space="preserve">Итого </t>
  </si>
  <si>
    <t>Услуги сторонних организаций:</t>
  </si>
  <si>
    <t xml:space="preserve">Проверка  дымоходов и вентканалов </t>
  </si>
  <si>
    <t>кв-ра</t>
  </si>
  <si>
    <t>Проверка ВДГО</t>
  </si>
  <si>
    <t>Дезинсекция,дератизация</t>
  </si>
  <si>
    <t>Диагностика газовогооборудования</t>
  </si>
  <si>
    <t xml:space="preserve">Уборка лестничных клеток </t>
  </si>
  <si>
    <t>по графику</t>
  </si>
  <si>
    <t xml:space="preserve">Содержание  и обслуживаие лифтового хозяйства </t>
  </si>
  <si>
    <t>Итого по содержанию</t>
  </si>
  <si>
    <t>Кол-во месяцев действующего тарифа администрации г.о.г. Выкса (Минимальный перечень работ по содержанию общего имущества МКД)</t>
  </si>
  <si>
    <t>Всего по содержанию за 1 и 2 полугодие</t>
  </si>
  <si>
    <t>месяц выполнения работ</t>
  </si>
  <si>
    <t>наименование работ</t>
  </si>
  <si>
    <t>ед.изм.</t>
  </si>
  <si>
    <t>объем</t>
  </si>
  <si>
    <t>сумма выполненного ремонта</t>
  </si>
  <si>
    <t>апрель</t>
  </si>
  <si>
    <t>м.п.</t>
  </si>
  <si>
    <t>июнь</t>
  </si>
  <si>
    <t>м2</t>
  </si>
  <si>
    <t>август</t>
  </si>
  <si>
    <t xml:space="preserve">         оказано услуг (выполнено работ) по содержанию и ремонту общего имущества МКД на общую сумму </t>
  </si>
  <si>
    <t>об оказанных услугах и выполненных работах по содержанию и текущему ремонту общего имущества в многоквартирном доме по ул. Красная площадь д. № 16 г. Выкса</t>
  </si>
  <si>
    <t xml:space="preserve">Стоимость оказанных услуг  с 01.01.2024г. в руб. в месяц  </t>
  </si>
  <si>
    <t>январь</t>
  </si>
  <si>
    <t>март</t>
  </si>
  <si>
    <t>Уст-вка в узле учета на ЦО кранов и монометра</t>
  </si>
  <si>
    <t>Усиление пилонов</t>
  </si>
  <si>
    <t>тн</t>
  </si>
  <si>
    <t>Усиление пилонов (доп.работы)</t>
  </si>
  <si>
    <t>Устройство временного ограждения фасада</t>
  </si>
  <si>
    <t>Работы, выполненные  по  обеспечению требований пожарной безопасности МКД, по приему ртутьсодержащих ламп</t>
  </si>
  <si>
    <t xml:space="preserve">Стоимость оказанных услуг с 01.09.2024г.в руб. в месяц  </t>
  </si>
  <si>
    <t xml:space="preserve">Стоимость оказанных услуг с 01.07.2024г.в руб. в месяц  </t>
  </si>
  <si>
    <t xml:space="preserve">   "31" декабря  2024 г.</t>
  </si>
  <si>
    <t xml:space="preserve"> за 2024 год</t>
  </si>
  <si>
    <t>Всего на 31.12.2024 год</t>
  </si>
  <si>
    <t>Выполненные работы по содержанию общего имущества МКД на 31.12.2024г.</t>
  </si>
  <si>
    <t xml:space="preserve">    2.  Всего за период с "01" января 2024 г. по "31" декабря 2024 г.</t>
  </si>
  <si>
    <t>Выполненные работы по текущему ремонту общего имущества МКД на 31.12.2024 год</t>
  </si>
  <si>
    <t>Устранение контруклона труб канализации (лежак под.1)</t>
  </si>
  <si>
    <t>Гидроизоляция стен подвала (парикмахерская)</t>
  </si>
  <si>
    <t>июль</t>
  </si>
  <si>
    <t>Мониторинг состояния пилонов (1 цикл)</t>
  </si>
  <si>
    <t>сентябрь</t>
  </si>
  <si>
    <t>Раскопка шурфов для экспертизы фундамена входных групп</t>
  </si>
  <si>
    <t>октябрь</t>
  </si>
  <si>
    <t>ноябрь</t>
  </si>
  <si>
    <t>шт</t>
  </si>
  <si>
    <t>Ремонт полов в подъездах 2,3,4,5 (плитка отдельными местами)</t>
  </si>
  <si>
    <t>Замена труб ГВС (в неж.пом. Гемотест-ремонт после прорыва трубопровода)</t>
  </si>
  <si>
    <t>Разработка проекта на усиление пилонов (кв.2,7,8)</t>
  </si>
  <si>
    <t>Установка светильника после ремонта (под.1)</t>
  </si>
  <si>
    <t>Обследование и выдача заключений по результатам обследования входных групп в жилые и нежилые помещения</t>
  </si>
  <si>
    <t>Исп.директор ООО "Иверское"   ____________________________Селезнев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</si>
</sst>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03">
    <xf numFmtId="0" fontId="0" fillId="0" borderId="0"/>
    <xf numFmtId="0" fontId="3" fillId="0" borderId="0"/>
    <xf numFmtId="0" fontId="4" fillId="0" borderId="0"/>
    <xf numFmtId="0" fontId="6" fillId="0" borderId="0"/>
    <xf numFmtId="0" fontId="2" fillId="0" borderId="0"/>
    <xf numFmtId="0" fontId="6" fillId="0" borderId="0"/>
    <xf numFmtId="165" fontId="6" fillId="0" borderId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6" fillId="0" borderId="0" applyFill="0" applyBorder="0" applyAlignment="0" applyProtection="0"/>
    <xf numFmtId="0" fontId="8" fillId="0" borderId="6" applyBorder="0">
      <alignment horizontal="center" vertical="center" wrapText="1"/>
    </xf>
    <xf numFmtId="0" fontId="9" fillId="0" borderId="0"/>
    <xf numFmtId="0" fontId="6" fillId="0" borderId="0"/>
    <xf numFmtId="0" fontId="6" fillId="0" borderId="0"/>
    <xf numFmtId="165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0" fontId="3" fillId="0" borderId="0"/>
    <xf numFmtId="0" fontId="3" fillId="0" borderId="0"/>
    <xf numFmtId="165" fontId="6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" fillId="0" borderId="0" applyFill="0" applyBorder="0" applyAlignment="0" applyProtection="0"/>
    <xf numFmtId="0" fontId="3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0" fontId="3" fillId="0" borderId="0"/>
    <xf numFmtId="165" fontId="6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" fillId="0" borderId="0" applyFill="0" applyBorder="0" applyAlignment="0" applyProtection="0"/>
    <xf numFmtId="0" fontId="3" fillId="0" borderId="0"/>
    <xf numFmtId="165" fontId="6" fillId="0" borderId="0" applyFill="0" applyBorder="0" applyAlignment="0" applyProtection="0"/>
    <xf numFmtId="0" fontId="3" fillId="0" borderId="0"/>
    <xf numFmtId="0" fontId="3" fillId="0" borderId="0"/>
    <xf numFmtId="165" fontId="6" fillId="0" borderId="0" applyFill="0" applyBorder="0" applyAlignment="0" applyProtection="0"/>
    <xf numFmtId="0" fontId="3" fillId="0" borderId="0"/>
    <xf numFmtId="165" fontId="6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6" fillId="0" borderId="0" applyFill="0" applyBorder="0" applyAlignment="0" applyProtection="0"/>
    <xf numFmtId="0" fontId="3" fillId="0" borderId="0"/>
    <xf numFmtId="165" fontId="6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0" fontId="3" fillId="0" borderId="0"/>
    <xf numFmtId="165" fontId="6" fillId="0" borderId="0" applyFill="0" applyBorder="0" applyAlignment="0" applyProtection="0"/>
    <xf numFmtId="0" fontId="3" fillId="0" borderId="0"/>
    <xf numFmtId="0" fontId="3" fillId="0" borderId="0"/>
    <xf numFmtId="165" fontId="6" fillId="0" borderId="0" applyFill="0" applyBorder="0" applyAlignment="0" applyProtection="0"/>
    <xf numFmtId="0" fontId="3" fillId="0" borderId="0"/>
    <xf numFmtId="0" fontId="3" fillId="0" borderId="0"/>
    <xf numFmtId="165" fontId="6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6" fillId="0" borderId="0" applyFill="0" applyBorder="0" applyAlignment="0" applyProtection="0"/>
    <xf numFmtId="0" fontId="3" fillId="0" borderId="0"/>
    <xf numFmtId="0" fontId="3" fillId="0" borderId="0"/>
    <xf numFmtId="165" fontId="6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6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" fillId="0" borderId="0" applyFill="0" applyBorder="0" applyAlignment="0" applyProtection="0"/>
    <xf numFmtId="0" fontId="3" fillId="0" borderId="0"/>
    <xf numFmtId="0" fontId="3" fillId="0" borderId="0"/>
    <xf numFmtId="165" fontId="6" fillId="0" borderId="0" applyFill="0" applyBorder="0" applyAlignment="0" applyProtection="0"/>
    <xf numFmtId="0" fontId="3" fillId="0" borderId="0"/>
    <xf numFmtId="165" fontId="6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" fillId="0" borderId="0" applyFill="0" applyBorder="0" applyAlignment="0" applyProtection="0"/>
    <xf numFmtId="0" fontId="3" fillId="0" borderId="0"/>
    <xf numFmtId="0" fontId="3" fillId="0" borderId="0"/>
    <xf numFmtId="165" fontId="6" fillId="0" borderId="0" applyFill="0" applyBorder="0" applyAlignment="0" applyProtection="0"/>
    <xf numFmtId="0" fontId="3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0" fontId="3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2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2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4" fontId="10" fillId="3" borderId="1" xfId="4" applyNumberFormat="1" applyFont="1" applyFill="1" applyBorder="1" applyAlignment="1">
      <alignment horizontal="right"/>
    </xf>
    <xf numFmtId="2" fontId="10" fillId="3" borderId="1" xfId="4" applyNumberFormat="1" applyFont="1" applyFill="1" applyBorder="1" applyAlignment="1">
      <alignment horizontal="right"/>
    </xf>
    <xf numFmtId="2" fontId="10" fillId="3" borderId="1" xfId="0" applyNumberFormat="1" applyFont="1" applyFill="1" applyBorder="1" applyAlignment="1">
      <alignment horizontal="right"/>
    </xf>
    <xf numFmtId="0" fontId="5" fillId="3" borderId="1" xfId="0" applyFont="1" applyFill="1" applyBorder="1"/>
    <xf numFmtId="17" fontId="10" fillId="3" borderId="1" xfId="3" applyNumberFormat="1" applyFont="1" applyFill="1" applyBorder="1" applyAlignment="1" applyProtection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right" vertical="center" wrapText="1"/>
    </xf>
    <xf numFmtId="0" fontId="10" fillId="3" borderId="1" xfId="4" applyFont="1" applyFill="1" applyBorder="1" applyAlignment="1">
      <alignment horizontal="right"/>
    </xf>
    <xf numFmtId="2" fontId="10" fillId="3" borderId="1" xfId="0" applyNumberFormat="1" applyFont="1" applyFill="1" applyBorder="1" applyAlignment="1">
      <alignment horizontal="right"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2" fontId="10" fillId="0" borderId="0" xfId="1" applyNumberFormat="1" applyFont="1" applyFill="1" applyAlignment="1">
      <alignment horizontal="center"/>
    </xf>
    <xf numFmtId="0" fontId="10" fillId="0" borderId="0" xfId="1" applyFont="1" applyFill="1"/>
    <xf numFmtId="4" fontId="10" fillId="0" borderId="0" xfId="1" applyNumberFormat="1" applyFont="1" applyFill="1" applyAlignment="1">
      <alignment horizontal="center"/>
    </xf>
    <xf numFmtId="2" fontId="10" fillId="0" borderId="1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/>
    </xf>
    <xf numFmtId="0" fontId="10" fillId="0" borderId="0" xfId="1" applyFont="1" applyFill="1" applyAlignment="1">
      <alignment horizontal="justify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top" wrapText="1"/>
    </xf>
    <xf numFmtId="4" fontId="10" fillId="0" borderId="1" xfId="1" applyNumberFormat="1" applyFont="1" applyFill="1" applyBorder="1" applyAlignment="1">
      <alignment horizontal="center" vertical="top" wrapText="1"/>
    </xf>
    <xf numFmtId="1" fontId="10" fillId="0" borderId="1" xfId="1" applyNumberFormat="1" applyFont="1" applyBorder="1" applyAlignment="1">
      <alignment horizontal="center" wrapText="1"/>
    </xf>
    <xf numFmtId="0" fontId="10" fillId="0" borderId="1" xfId="1" applyFont="1" applyBorder="1" applyAlignment="1">
      <alignment wrapText="1"/>
    </xf>
    <xf numFmtId="0" fontId="10" fillId="0" borderId="1" xfId="1" applyFont="1" applyBorder="1"/>
    <xf numFmtId="4" fontId="10" fillId="0" borderId="1" xfId="1" applyNumberFormat="1" applyFont="1" applyBorder="1" applyAlignment="1">
      <alignment horizontal="right" wrapText="1"/>
    </xf>
    <xf numFmtId="2" fontId="10" fillId="0" borderId="1" xfId="1" applyNumberFormat="1" applyFont="1" applyBorder="1" applyAlignment="1">
      <alignment horizontal="center" wrapText="1"/>
    </xf>
    <xf numFmtId="1" fontId="10" fillId="0" borderId="1" xfId="1" applyNumberFormat="1" applyFont="1" applyBorder="1" applyAlignment="1">
      <alignment horizontal="center"/>
    </xf>
    <xf numFmtId="0" fontId="10" fillId="0" borderId="1" xfId="2" applyFont="1" applyFill="1" applyBorder="1" applyAlignment="1">
      <alignment horizontal="left" wrapText="1"/>
    </xf>
    <xf numFmtId="0" fontId="10" fillId="0" borderId="1" xfId="1" applyFont="1" applyFill="1" applyBorder="1"/>
    <xf numFmtId="0" fontId="10" fillId="0" borderId="1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left" vertical="top" wrapText="1"/>
    </xf>
    <xf numFmtId="0" fontId="10" fillId="0" borderId="1" xfId="1" applyFont="1" applyBorder="1" applyAlignment="1">
      <alignment horizontal="right"/>
    </xf>
    <xf numFmtId="1" fontId="10" fillId="0" borderId="1" xfId="1" applyNumberFormat="1" applyFont="1" applyFill="1" applyBorder="1" applyAlignment="1">
      <alignment horizontal="center"/>
    </xf>
    <xf numFmtId="3" fontId="10" fillId="0" borderId="1" xfId="1" applyNumberFormat="1" applyFont="1" applyFill="1" applyBorder="1" applyAlignment="1">
      <alignment horizontal="right" wrapText="1"/>
    </xf>
    <xf numFmtId="2" fontId="10" fillId="0" borderId="1" xfId="0" applyNumberFormat="1" applyFont="1" applyFill="1" applyBorder="1"/>
    <xf numFmtId="4" fontId="12" fillId="0" borderId="0" xfId="1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wrapText="1"/>
    </xf>
    <xf numFmtId="0" fontId="11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4" fontId="14" fillId="0" borderId="0" xfId="1" applyNumberFormat="1" applyFont="1" applyFill="1" applyBorder="1" applyAlignment="1">
      <alignment horizontal="center"/>
    </xf>
    <xf numFmtId="0" fontId="5" fillId="0" borderId="0" xfId="1" applyFont="1"/>
    <xf numFmtId="0" fontId="10" fillId="0" borderId="0" xfId="0" applyFont="1"/>
    <xf numFmtId="4" fontId="10" fillId="0" borderId="1" xfId="1602" applyNumberFormat="1" applyFont="1" applyBorder="1"/>
    <xf numFmtId="0" fontId="10" fillId="0" borderId="1" xfId="0" applyFont="1" applyBorder="1"/>
    <xf numFmtId="0" fontId="5" fillId="0" borderId="0" xfId="0" applyFont="1"/>
    <xf numFmtId="4" fontId="10" fillId="3" borderId="1" xfId="0" applyNumberFormat="1" applyFont="1" applyFill="1" applyBorder="1" applyAlignment="1">
      <alignment horizontal="right" vertical="center" wrapText="1"/>
    </xf>
    <xf numFmtId="2" fontId="10" fillId="3" borderId="1" xfId="0" applyNumberFormat="1" applyFont="1" applyFill="1" applyBorder="1"/>
    <xf numFmtId="0" fontId="13" fillId="3" borderId="1" xfId="0" applyFont="1" applyFill="1" applyBorder="1"/>
    <xf numFmtId="2" fontId="13" fillId="3" borderId="1" xfId="0" applyNumberFormat="1" applyFont="1" applyFill="1" applyBorder="1" applyAlignment="1">
      <alignment horizontal="right"/>
    </xf>
    <xf numFmtId="0" fontId="10" fillId="3" borderId="3" xfId="4" applyFont="1" applyFill="1" applyBorder="1" applyAlignment="1">
      <alignment vertical="center" wrapText="1"/>
    </xf>
    <xf numFmtId="0" fontId="10" fillId="3" borderId="4" xfId="4" applyFont="1" applyFill="1" applyBorder="1" applyAlignment="1">
      <alignment vertical="center" wrapText="1"/>
    </xf>
    <xf numFmtId="4" fontId="12" fillId="0" borderId="2" xfId="1" applyNumberFormat="1" applyFont="1" applyFill="1" applyBorder="1" applyAlignment="1">
      <alignment horizontal="right" vertical="top" wrapText="1"/>
    </xf>
    <xf numFmtId="4" fontId="10" fillId="0" borderId="1" xfId="1" applyNumberFormat="1" applyFont="1" applyFill="1" applyBorder="1" applyAlignment="1">
      <alignment horizontal="right" wrapText="1"/>
    </xf>
    <xf numFmtId="4" fontId="12" fillId="0" borderId="1" xfId="0" applyNumberFormat="1" applyFont="1" applyBorder="1"/>
    <xf numFmtId="4" fontId="12" fillId="0" borderId="1" xfId="1" applyNumberFormat="1" applyFont="1" applyBorder="1" applyAlignment="1">
      <alignment horizontal="right" wrapText="1"/>
    </xf>
    <xf numFmtId="0" fontId="5" fillId="3" borderId="3" xfId="0" applyFont="1" applyFill="1" applyBorder="1"/>
    <xf numFmtId="0" fontId="10" fillId="3" borderId="3" xfId="4" applyFont="1" applyFill="1" applyBorder="1" applyAlignment="1">
      <alignment horizontal="left" vertical="center" wrapText="1"/>
    </xf>
    <xf numFmtId="0" fontId="10" fillId="3" borderId="4" xfId="4" applyFont="1" applyFill="1" applyBorder="1" applyAlignment="1">
      <alignment horizontal="left" vertical="center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wrapText="1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2" fillId="0" borderId="0" xfId="1" applyFont="1" applyFill="1" applyAlignment="1">
      <alignment horizontal="center"/>
    </xf>
    <xf numFmtId="0" fontId="13" fillId="0" borderId="7" xfId="1" applyFont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wrapText="1"/>
    </xf>
    <xf numFmtId="0" fontId="10" fillId="0" borderId="0" xfId="1" applyFont="1" applyFill="1" applyAlignment="1">
      <alignment horizontal="right"/>
    </xf>
    <xf numFmtId="0" fontId="10" fillId="0" borderId="1" xfId="1" applyFont="1" applyBorder="1" applyAlignment="1">
      <alignment horizontal="center"/>
    </xf>
    <xf numFmtId="0" fontId="10" fillId="0" borderId="3" xfId="2" applyFont="1" applyFill="1" applyBorder="1" applyAlignment="1">
      <alignment horizontal="center" wrapText="1"/>
    </xf>
    <xf numFmtId="0" fontId="10" fillId="0" borderId="4" xfId="2" applyFont="1" applyFill="1" applyBorder="1" applyAlignment="1">
      <alignment horizontal="center" wrapText="1"/>
    </xf>
    <xf numFmtId="0" fontId="10" fillId="0" borderId="5" xfId="2" applyFont="1" applyFill="1" applyBorder="1" applyAlignment="1">
      <alignment horizontal="center" wrapText="1"/>
    </xf>
    <xf numFmtId="4" fontId="12" fillId="0" borderId="1" xfId="1" applyNumberFormat="1" applyFont="1" applyFill="1" applyBorder="1" applyAlignment="1">
      <alignment horizontal="center"/>
    </xf>
    <xf numFmtId="0" fontId="15" fillId="0" borderId="0" xfId="1" applyFont="1" applyFill="1" applyAlignment="1">
      <alignment horizontal="center" wrapText="1"/>
    </xf>
  </cellXfs>
  <cellStyles count="1603">
    <cellStyle name="Гиперссылка 2 2" xfId="8"/>
    <cellStyle name="Денежный 2" xfId="9"/>
    <cellStyle name="ЗаголовокСтолбца" xfId="10"/>
    <cellStyle name="Обычный" xfId="0" builtinId="0"/>
    <cellStyle name="Обычный 10" xfId="21"/>
    <cellStyle name="Обычный 10 10" xfId="78"/>
    <cellStyle name="Обычный 10 11" xfId="74"/>
    <cellStyle name="Обычный 10 12" xfId="72"/>
    <cellStyle name="Обычный 10 13" xfId="88"/>
    <cellStyle name="Обычный 10 14" xfId="87"/>
    <cellStyle name="Обычный 10 15" xfId="85"/>
    <cellStyle name="Обычный 10 16" xfId="97"/>
    <cellStyle name="Обычный 10 17" xfId="92"/>
    <cellStyle name="Обычный 10 18" xfId="116"/>
    <cellStyle name="Обычный 10 19" xfId="109"/>
    <cellStyle name="Обычный 10 2" xfId="26"/>
    <cellStyle name="Обычный 10 2 10" xfId="70"/>
    <cellStyle name="Обычный 10 2 11" xfId="69"/>
    <cellStyle name="Обычный 10 2 12" xfId="84"/>
    <cellStyle name="Обычный 10 2 13" xfId="90"/>
    <cellStyle name="Обычный 10 2 14" xfId="68"/>
    <cellStyle name="Обычный 10 2 15" xfId="99"/>
    <cellStyle name="Обычный 10 2 16" xfId="104"/>
    <cellStyle name="Обычный 10 2 17" xfId="101"/>
    <cellStyle name="Обычный 10 2 18" xfId="91"/>
    <cellStyle name="Обычный 10 2 19" xfId="105"/>
    <cellStyle name="Обычный 10 2 2" xfId="31"/>
    <cellStyle name="Обычный 10 2 20" xfId="95"/>
    <cellStyle name="Обычный 10 2 21" xfId="100"/>
    <cellStyle name="Обычный 10 2 22" xfId="124"/>
    <cellStyle name="Обычный 10 2 23" xfId="119"/>
    <cellStyle name="Обычный 10 2 24" xfId="130"/>
    <cellStyle name="Обычный 10 2 25" xfId="140"/>
    <cellStyle name="Обычный 10 2 26" xfId="131"/>
    <cellStyle name="Обычный 10 2 27" xfId="135"/>
    <cellStyle name="Обычный 10 2 28" xfId="156"/>
    <cellStyle name="Обычный 10 2 29" xfId="158"/>
    <cellStyle name="Обычный 10 2 3" xfId="51"/>
    <cellStyle name="Обычный 10 2 30" xfId="160"/>
    <cellStyle name="Обычный 10 2 31" xfId="133"/>
    <cellStyle name="Обычный 10 2 32" xfId="159"/>
    <cellStyle name="Обычный 10 2 33" xfId="165"/>
    <cellStyle name="Обычный 10 2 34" xfId="172"/>
    <cellStyle name="Обычный 10 2 35" xfId="176"/>
    <cellStyle name="Обычный 10 2 36" xfId="181"/>
    <cellStyle name="Обычный 10 2 37" xfId="184"/>
    <cellStyle name="Обычный 10 2 38" xfId="167"/>
    <cellStyle name="Обычный 10 2 39" xfId="186"/>
    <cellStyle name="Обычный 10 2 4" xfId="53"/>
    <cellStyle name="Обычный 10 2 40" xfId="205"/>
    <cellStyle name="Обычный 10 2 41" xfId="200"/>
    <cellStyle name="Обычный 10 2 42" xfId="187"/>
    <cellStyle name="Обычный 10 2 43" xfId="207"/>
    <cellStyle name="Обычный 10 2 44" xfId="208"/>
    <cellStyle name="Обычный 10 2 5" xfId="54"/>
    <cellStyle name="Обычный 10 2 6" xfId="64"/>
    <cellStyle name="Обычный 10 2 7" xfId="55"/>
    <cellStyle name="Обычный 10 2 8" xfId="60"/>
    <cellStyle name="Обычный 10 2 9" xfId="80"/>
    <cellStyle name="Обычный 10 20" xfId="108"/>
    <cellStyle name="Обычный 10 21" xfId="114"/>
    <cellStyle name="Обычный 10 22" xfId="107"/>
    <cellStyle name="Обычный 10 23" xfId="121"/>
    <cellStyle name="Обычный 10 24" xfId="126"/>
    <cellStyle name="Обычный 10 25" xfId="128"/>
    <cellStyle name="Обычный 10 26" xfId="137"/>
    <cellStyle name="Обычный 10 27" xfId="148"/>
    <cellStyle name="Обычный 10 28" xfId="138"/>
    <cellStyle name="Обычный 10 29" xfId="136"/>
    <cellStyle name="Обычный 10 3" xfId="29"/>
    <cellStyle name="Обычный 10 30" xfId="152"/>
    <cellStyle name="Обычный 10 31" xfId="132"/>
    <cellStyle name="Обычный 10 32" xfId="153"/>
    <cellStyle name="Обычный 10 33" xfId="161"/>
    <cellStyle name="Обычный 10 34" xfId="164"/>
    <cellStyle name="Обычный 10 35" xfId="169"/>
    <cellStyle name="Обычный 10 36" xfId="179"/>
    <cellStyle name="Обычный 10 37" xfId="173"/>
    <cellStyle name="Обычный 10 38" xfId="170"/>
    <cellStyle name="Обычный 10 39" xfId="192"/>
    <cellStyle name="Обычный 10 4" xfId="47"/>
    <cellStyle name="Обычный 10 40" xfId="188"/>
    <cellStyle name="Обычный 10 41" xfId="189"/>
    <cellStyle name="Обычный 10 42" xfId="201"/>
    <cellStyle name="Обычный 10 43" xfId="175"/>
    <cellStyle name="Обычный 10 44" xfId="206"/>
    <cellStyle name="Обычный 10 45" xfId="191"/>
    <cellStyle name="Обычный 10 46" xfId="213"/>
    <cellStyle name="Обычный 10 47" xfId="215"/>
    <cellStyle name="Обычный 10 48" xfId="214"/>
    <cellStyle name="Обычный 10 49" xfId="211"/>
    <cellStyle name="Обычный 10 5" xfId="43"/>
    <cellStyle name="Обычный 10 50" xfId="218"/>
    <cellStyle name="Обычный 10 51" xfId="212"/>
    <cellStyle name="Обычный 10 52" xfId="217"/>
    <cellStyle name="Обычный 10 53" xfId="216"/>
    <cellStyle name="Обычный 10 6" xfId="44"/>
    <cellStyle name="Обычный 10 7" xfId="62"/>
    <cellStyle name="Обычный 10 8" xfId="61"/>
    <cellStyle name="Обычный 10 9" xfId="65"/>
    <cellStyle name="Обычный 11" xfId="23"/>
    <cellStyle name="Обычный 12" xfId="25"/>
    <cellStyle name="Обычный 12 10" xfId="244"/>
    <cellStyle name="Обычный 12 11" xfId="232"/>
    <cellStyle name="Обычный 12 12" xfId="240"/>
    <cellStyle name="Обычный 12 13" xfId="258"/>
    <cellStyle name="Обычный 12 14" xfId="247"/>
    <cellStyle name="Обычный 12 14 2" xfId="265"/>
    <cellStyle name="Обычный 12 14 2 2" xfId="281"/>
    <cellStyle name="Обычный 12 14 2 2 2" xfId="285"/>
    <cellStyle name="Обычный 12 14 2 2 2 2" xfId="324"/>
    <cellStyle name="Обычный 12 14 2 2 2 2 2" xfId="328"/>
    <cellStyle name="Обычный 12 14 2 2 2 2 2 2" xfId="442"/>
    <cellStyle name="Обычный 12 14 2 2 2 2 2 2 2" xfId="446"/>
    <cellStyle name="Обычный 12 14 2 2 2 2 2 2 2 2" xfId="758"/>
    <cellStyle name="Обычный 12 14 2 2 2 2 2 2 2 2 2" xfId="762"/>
    <cellStyle name="Обычный 12 14 2 2 2 2 2 2 2 2 2 2" xfId="1593"/>
    <cellStyle name="Обычный 12 14 2 2 2 2 2 2 2 2 2 2 2" xfId="1597"/>
    <cellStyle name="Обычный 12 14 2 2 2 2 2 2 2 2 3" xfId="1092"/>
    <cellStyle name="Обычный 12 14 2 2 2 2 2 2 2 3" xfId="1088"/>
    <cellStyle name="Обычный 12 14 2 2 2 2 2 2 2 3 2" xfId="1283"/>
    <cellStyle name="Обычный 12 14 2 2 2 2 2 2 3" xfId="576"/>
    <cellStyle name="Обычный 12 14 2 2 2 2 2 2 3 2" xfId="1279"/>
    <cellStyle name="Обычный 12 14 2 2 2 2 2 2 3 2 2" xfId="1411"/>
    <cellStyle name="Обычный 12 14 2 2 2 2 2 2 4" xfId="900"/>
    <cellStyle name="Обычный 12 14 2 2 2 2 2 3" xfId="572"/>
    <cellStyle name="Обычный 12 14 2 2 2 2 2 3 2" xfId="646"/>
    <cellStyle name="Обычный 12 14 2 2 2 2 2 3 2 2" xfId="1407"/>
    <cellStyle name="Обычный 12 14 2 2 2 2 2 3 2 2 2" xfId="1481"/>
    <cellStyle name="Обычный 12 14 2 2 2 2 2 3 3" xfId="976"/>
    <cellStyle name="Обычный 12 14 2 2 2 2 2 4" xfId="896"/>
    <cellStyle name="Обычный 12 14 2 2 2 2 2 4 2" xfId="1165"/>
    <cellStyle name="Обычный 12 14 2 2 2 2 3" xfId="382"/>
    <cellStyle name="Обычный 12 14 2 2 2 2 3 2" xfId="642"/>
    <cellStyle name="Обычный 12 14 2 2 2 2 3 2 2" xfId="698"/>
    <cellStyle name="Обычный 12 14 2 2 2 2 3 2 2 2" xfId="1477"/>
    <cellStyle name="Обычный 12 14 2 2 2 2 3 2 2 2 2" xfId="1533"/>
    <cellStyle name="Обычный 12 14 2 2 2 2 3 2 3" xfId="1028"/>
    <cellStyle name="Обычный 12 14 2 2 2 2 3 3" xfId="972"/>
    <cellStyle name="Обычный 12 14 2 2 2 2 3 3 2" xfId="1219"/>
    <cellStyle name="Обычный 12 14 2 2 2 2 4" xfId="507"/>
    <cellStyle name="Обычный 12 14 2 2 2 2 4 2" xfId="1161"/>
    <cellStyle name="Обычный 12 14 2 2 2 2 4 2 2" xfId="1342"/>
    <cellStyle name="Обычный 12 14 2 2 2 2 5" xfId="828"/>
    <cellStyle name="Обычный 12 14 2 2 2 3" xfId="378"/>
    <cellStyle name="Обычный 12 14 2 2 2 3 2" xfId="405"/>
    <cellStyle name="Обычный 12 14 2 2 2 3 2 2" xfId="694"/>
    <cellStyle name="Обычный 12 14 2 2 2 3 2 2 2" xfId="721"/>
    <cellStyle name="Обычный 12 14 2 2 2 3 2 2 2 2" xfId="1529"/>
    <cellStyle name="Обычный 12 14 2 2 2 3 2 2 2 2 2" xfId="1556"/>
    <cellStyle name="Обычный 12 14 2 2 2 3 2 2 3" xfId="1051"/>
    <cellStyle name="Обычный 12 14 2 2 2 3 2 3" xfId="1024"/>
    <cellStyle name="Обычный 12 14 2 2 2 3 2 3 2" xfId="1242"/>
    <cellStyle name="Обычный 12 14 2 2 2 3 3" xfId="535"/>
    <cellStyle name="Обычный 12 14 2 2 2 3 3 2" xfId="1215"/>
    <cellStyle name="Обычный 12 14 2 2 2 3 3 2 2" xfId="1370"/>
    <cellStyle name="Обычный 12 14 2 2 2 3 4" xfId="859"/>
    <cellStyle name="Обычный 12 14 2 2 2 4" xfId="503"/>
    <cellStyle name="Обычный 12 14 2 2 2 4 2" xfId="603"/>
    <cellStyle name="Обычный 12 14 2 2 2 4 2 2" xfId="1338"/>
    <cellStyle name="Обычный 12 14 2 2 2 4 2 2 2" xfId="1438"/>
    <cellStyle name="Обычный 12 14 2 2 2 4 3" xfId="933"/>
    <cellStyle name="Обычный 12 14 2 2 2 5" xfId="824"/>
    <cellStyle name="Обычный 12 14 2 2 2 5 2" xfId="1122"/>
    <cellStyle name="Обычный 12 14 2 2 3" xfId="307"/>
    <cellStyle name="Обычный 12 14 2 2 3 2" xfId="401"/>
    <cellStyle name="Обычный 12 14 2 2 3 2 2" xfId="425"/>
    <cellStyle name="Обычный 12 14 2 2 3 2 2 2" xfId="717"/>
    <cellStyle name="Обычный 12 14 2 2 3 2 2 2 2" xfId="741"/>
    <cellStyle name="Обычный 12 14 2 2 3 2 2 2 2 2" xfId="1552"/>
    <cellStyle name="Обычный 12 14 2 2 3 2 2 2 2 2 2" xfId="1576"/>
    <cellStyle name="Обычный 12 14 2 2 3 2 2 2 3" xfId="1071"/>
    <cellStyle name="Обычный 12 14 2 2 3 2 2 3" xfId="1047"/>
    <cellStyle name="Обычный 12 14 2 2 3 2 2 3 2" xfId="1262"/>
    <cellStyle name="Обычный 12 14 2 2 3 2 3" xfId="555"/>
    <cellStyle name="Обычный 12 14 2 2 3 2 3 2" xfId="1238"/>
    <cellStyle name="Обычный 12 14 2 2 3 2 3 2 2" xfId="1390"/>
    <cellStyle name="Обычный 12 14 2 2 3 2 4" xfId="879"/>
    <cellStyle name="Обычный 12 14 2 2 3 3" xfId="531"/>
    <cellStyle name="Обычный 12 14 2 2 3 3 2" xfId="625"/>
    <cellStyle name="Обычный 12 14 2 2 3 3 2 2" xfId="1366"/>
    <cellStyle name="Обычный 12 14 2 2 3 3 2 2 2" xfId="1460"/>
    <cellStyle name="Обычный 12 14 2 2 3 3 3" xfId="955"/>
    <cellStyle name="Обычный 12 14 2 2 3 4" xfId="855"/>
    <cellStyle name="Обычный 12 14 2 2 3 4 2" xfId="1144"/>
    <cellStyle name="Обычный 12 14 2 2 4" xfId="359"/>
    <cellStyle name="Обычный 12 14 2 2 4 2" xfId="599"/>
    <cellStyle name="Обычный 12 14 2 2 4 2 2" xfId="675"/>
    <cellStyle name="Обычный 12 14 2 2 4 2 2 2" xfId="1434"/>
    <cellStyle name="Обычный 12 14 2 2 4 2 2 2 2" xfId="1510"/>
    <cellStyle name="Обычный 12 14 2 2 4 2 3" xfId="1005"/>
    <cellStyle name="Обычный 12 14 2 2 4 3" xfId="929"/>
    <cellStyle name="Обычный 12 14 2 2 4 3 2" xfId="1196"/>
    <cellStyle name="Обычный 12 14 2 2 5" xfId="481"/>
    <cellStyle name="Обычный 12 14 2 2 5 2" xfId="1118"/>
    <cellStyle name="Обычный 12 14 2 2 5 2 2" xfId="1316"/>
    <cellStyle name="Обычный 12 14 2 2 6" xfId="801"/>
    <cellStyle name="Обычный 12 14 2 3" xfId="299"/>
    <cellStyle name="Обычный 12 14 2 3 2" xfId="314"/>
    <cellStyle name="Обычный 12 14 2 3 2 2" xfId="417"/>
    <cellStyle name="Обычный 12 14 2 3 2 2 2" xfId="432"/>
    <cellStyle name="Обычный 12 14 2 3 2 2 2 2" xfId="733"/>
    <cellStyle name="Обычный 12 14 2 3 2 2 2 2 2" xfId="748"/>
    <cellStyle name="Обычный 12 14 2 3 2 2 2 2 2 2" xfId="1568"/>
    <cellStyle name="Обычный 12 14 2 3 2 2 2 2 2 2 2" xfId="1583"/>
    <cellStyle name="Обычный 12 14 2 3 2 2 2 2 3" xfId="1078"/>
    <cellStyle name="Обычный 12 14 2 3 2 2 2 3" xfId="1063"/>
    <cellStyle name="Обычный 12 14 2 3 2 2 2 3 2" xfId="1269"/>
    <cellStyle name="Обычный 12 14 2 3 2 2 3" xfId="562"/>
    <cellStyle name="Обычный 12 14 2 3 2 2 3 2" xfId="1254"/>
    <cellStyle name="Обычный 12 14 2 3 2 2 3 2 2" xfId="1397"/>
    <cellStyle name="Обычный 12 14 2 3 2 2 4" xfId="886"/>
    <cellStyle name="Обычный 12 14 2 3 2 3" xfId="547"/>
    <cellStyle name="Обычный 12 14 2 3 2 3 2" xfId="632"/>
    <cellStyle name="Обычный 12 14 2 3 2 3 2 2" xfId="1382"/>
    <cellStyle name="Обычный 12 14 2 3 2 3 2 2 2" xfId="1467"/>
    <cellStyle name="Обычный 12 14 2 3 2 3 3" xfId="962"/>
    <cellStyle name="Обычный 12 14 2 3 2 4" xfId="871"/>
    <cellStyle name="Обычный 12 14 2 3 2 4 2" xfId="1151"/>
    <cellStyle name="Обычный 12 14 2 3 3" xfId="368"/>
    <cellStyle name="Обычный 12 14 2 3 3 2" xfId="617"/>
    <cellStyle name="Обычный 12 14 2 3 3 2 2" xfId="684"/>
    <cellStyle name="Обычный 12 14 2 3 3 2 2 2" xfId="1452"/>
    <cellStyle name="Обычный 12 14 2 3 3 2 2 2 2" xfId="1519"/>
    <cellStyle name="Обычный 12 14 2 3 3 2 3" xfId="1014"/>
    <cellStyle name="Обычный 12 14 2 3 3 3" xfId="947"/>
    <cellStyle name="Обычный 12 14 2 3 3 3 2" xfId="1205"/>
    <cellStyle name="Обычный 12 14 2 3 4" xfId="493"/>
    <cellStyle name="Обычный 12 14 2 3 4 2" xfId="1136"/>
    <cellStyle name="Обычный 12 14 2 3 4 2 2" xfId="1328"/>
    <cellStyle name="Обычный 12 14 2 3 5" xfId="814"/>
    <cellStyle name="Обычный 12 14 2 4" xfId="349"/>
    <cellStyle name="Обычный 12 14 2 4 2" xfId="390"/>
    <cellStyle name="Обычный 12 14 2 4 2 2" xfId="665"/>
    <cellStyle name="Обычный 12 14 2 4 2 2 2" xfId="706"/>
    <cellStyle name="Обычный 12 14 2 4 2 2 2 2" xfId="1500"/>
    <cellStyle name="Обычный 12 14 2 4 2 2 2 2 2" xfId="1541"/>
    <cellStyle name="Обычный 12 14 2 4 2 2 3" xfId="1036"/>
    <cellStyle name="Обычный 12 14 2 4 2 3" xfId="995"/>
    <cellStyle name="Обычный 12 14 2 4 2 3 2" xfId="1227"/>
    <cellStyle name="Обычный 12 14 2 4 3" xfId="520"/>
    <cellStyle name="Обычный 12 14 2 4 3 2" xfId="1186"/>
    <cellStyle name="Обычный 12 14 2 4 3 2 2" xfId="1355"/>
    <cellStyle name="Обычный 12 14 2 4 4" xfId="844"/>
    <cellStyle name="Обычный 12 14 2 5" xfId="469"/>
    <cellStyle name="Обычный 12 14 2 5 2" xfId="586"/>
    <cellStyle name="Обычный 12 14 2 5 2 2" xfId="1304"/>
    <cellStyle name="Обычный 12 14 2 5 2 2 2" xfId="1421"/>
    <cellStyle name="Обычный 12 14 2 5 3" xfId="916"/>
    <cellStyle name="Обычный 12 14 2 6" xfId="785"/>
    <cellStyle name="Обычный 12 14 2 6 2" xfId="1103"/>
    <cellStyle name="Обычный 12 14 3" xfId="271"/>
    <cellStyle name="Обычный 12 14 3 2" xfId="291"/>
    <cellStyle name="Обычный 12 14 3 2 2" xfId="316"/>
    <cellStyle name="Обычный 12 14 3 2 2 2" xfId="409"/>
    <cellStyle name="Обычный 12 14 3 2 2 2 2" xfId="434"/>
    <cellStyle name="Обычный 12 14 3 2 2 2 2 2" xfId="725"/>
    <cellStyle name="Обычный 12 14 3 2 2 2 2 2 2" xfId="750"/>
    <cellStyle name="Обычный 12 14 3 2 2 2 2 2 2 2" xfId="1560"/>
    <cellStyle name="Обычный 12 14 3 2 2 2 2 2 2 2 2" xfId="1585"/>
    <cellStyle name="Обычный 12 14 3 2 2 2 2 2 3" xfId="1080"/>
    <cellStyle name="Обычный 12 14 3 2 2 2 2 3" xfId="1055"/>
    <cellStyle name="Обычный 12 14 3 2 2 2 2 3 2" xfId="1271"/>
    <cellStyle name="Обычный 12 14 3 2 2 2 3" xfId="564"/>
    <cellStyle name="Обычный 12 14 3 2 2 2 3 2" xfId="1246"/>
    <cellStyle name="Обычный 12 14 3 2 2 2 3 2 2" xfId="1399"/>
    <cellStyle name="Обычный 12 14 3 2 2 2 4" xfId="888"/>
    <cellStyle name="Обычный 12 14 3 2 2 3" xfId="539"/>
    <cellStyle name="Обычный 12 14 3 2 2 3 2" xfId="634"/>
    <cellStyle name="Обычный 12 14 3 2 2 3 2 2" xfId="1374"/>
    <cellStyle name="Обычный 12 14 3 2 2 3 2 2 2" xfId="1469"/>
    <cellStyle name="Обычный 12 14 3 2 2 3 3" xfId="964"/>
    <cellStyle name="Обычный 12 14 3 2 2 4" xfId="863"/>
    <cellStyle name="Обычный 12 14 3 2 2 4 2" xfId="1153"/>
    <cellStyle name="Обычный 12 14 3 2 3" xfId="370"/>
    <cellStyle name="Обычный 12 14 3 2 3 2" xfId="609"/>
    <cellStyle name="Обычный 12 14 3 2 3 2 2" xfId="686"/>
    <cellStyle name="Обычный 12 14 3 2 3 2 2 2" xfId="1444"/>
    <cellStyle name="Обычный 12 14 3 2 3 2 2 2 2" xfId="1521"/>
    <cellStyle name="Обычный 12 14 3 2 3 2 3" xfId="1016"/>
    <cellStyle name="Обычный 12 14 3 2 3 3" xfId="939"/>
    <cellStyle name="Обычный 12 14 3 2 3 3 2" xfId="1207"/>
    <cellStyle name="Обычный 12 14 3 2 4" xfId="495"/>
    <cellStyle name="Обычный 12 14 3 2 4 2" xfId="1128"/>
    <cellStyle name="Обычный 12 14 3 2 4 2 2" xfId="1330"/>
    <cellStyle name="Обычный 12 14 3 2 5" xfId="816"/>
    <cellStyle name="Обычный 12 14 3 3" xfId="335"/>
    <cellStyle name="Обычный 12 14 3 3 2" xfId="393"/>
    <cellStyle name="Обычный 12 14 3 3 2 2" xfId="651"/>
    <cellStyle name="Обычный 12 14 3 3 2 2 2" xfId="709"/>
    <cellStyle name="Обычный 12 14 3 3 2 2 2 2" xfId="1486"/>
    <cellStyle name="Обычный 12 14 3 3 2 2 2 2 2" xfId="1544"/>
    <cellStyle name="Обычный 12 14 3 3 2 2 3" xfId="1039"/>
    <cellStyle name="Обычный 12 14 3 3 2 3" xfId="981"/>
    <cellStyle name="Обычный 12 14 3 3 2 3 2" xfId="1230"/>
    <cellStyle name="Обычный 12 14 3 3 3" xfId="523"/>
    <cellStyle name="Обычный 12 14 3 3 3 2" xfId="1172"/>
    <cellStyle name="Обычный 12 14 3 3 3 2 2" xfId="1358"/>
    <cellStyle name="Обычный 12 14 3 3 4" xfId="847"/>
    <cellStyle name="Обычный 12 14 3 4" xfId="453"/>
    <cellStyle name="Обычный 12 14 3 4 2" xfId="591"/>
    <cellStyle name="Обычный 12 14 3 4 2 2" xfId="1288"/>
    <cellStyle name="Обычный 12 14 3 4 2 2 2" xfId="1426"/>
    <cellStyle name="Обычный 12 14 3 4 3" xfId="921"/>
    <cellStyle name="Обычный 12 14 3 5" xfId="768"/>
    <cellStyle name="Обычный 12 14 3 5 2" xfId="1109"/>
    <cellStyle name="Обычный 12 14 4" xfId="249"/>
    <cellStyle name="Обычный 12 14 4 2" xfId="355"/>
    <cellStyle name="Обычный 12 14 4 2 2" xfId="248"/>
    <cellStyle name="Обычный 12 14 4 2 2 2" xfId="671"/>
    <cellStyle name="Обычный 12 14 4 2 2 2 2" xfId="485"/>
    <cellStyle name="Обычный 12 14 4 2 2 2 2 2" xfId="1506"/>
    <cellStyle name="Обычный 12 14 4 2 2 2 2 2 2" xfId="1320"/>
    <cellStyle name="Обычный 12 14 4 2 2 2 3" xfId="806"/>
    <cellStyle name="Обычный 12 14 4 2 2 3" xfId="1001"/>
    <cellStyle name="Обычный 12 14 4 2 2 3 2" xfId="796"/>
    <cellStyle name="Обычный 12 14 4 2 3" xfId="268"/>
    <cellStyle name="Обычный 12 14 4 2 3 2" xfId="1192"/>
    <cellStyle name="Обычный 12 14 4 2 3 2 2" xfId="1106"/>
    <cellStyle name="Обычный 12 14 4 2 4" xfId="229"/>
    <cellStyle name="Обычный 12 14 4 3" xfId="476"/>
    <cellStyle name="Обычный 12 14 4 3 2" xfId="513"/>
    <cellStyle name="Обычный 12 14 4 3 2 2" xfId="1311"/>
    <cellStyle name="Обычный 12 14 4 3 2 2 2" xfId="1348"/>
    <cellStyle name="Обычный 12 14 4 3 3" xfId="834"/>
    <cellStyle name="Обычный 12 14 4 4" xfId="795"/>
    <cellStyle name="Обычный 12 14 4 4 2" xfId="784"/>
    <cellStyle name="Обычный 12 14 5" xfId="290"/>
    <cellStyle name="Обычный 12 14 5 2" xfId="473"/>
    <cellStyle name="Обычный 12 14 5 2 2" xfId="608"/>
    <cellStyle name="Обычный 12 14 5 2 2 2" xfId="1308"/>
    <cellStyle name="Обычный 12 14 5 2 2 2 2" xfId="1443"/>
    <cellStyle name="Обычный 12 14 5 2 3" xfId="938"/>
    <cellStyle name="Обычный 12 14 5 3" xfId="790"/>
    <cellStyle name="Обычный 12 14 5 3 2" xfId="1127"/>
    <cellStyle name="Обычный 12 14 6" xfId="334"/>
    <cellStyle name="Обычный 12 14 6 2" xfId="908"/>
    <cellStyle name="Обычный 12 14 6 2 2" xfId="1171"/>
    <cellStyle name="Обычный 12 14 7" xfId="452"/>
    <cellStyle name="Обычный 12 15" xfId="253"/>
    <cellStyle name="Обычный 12 15 2" xfId="276"/>
    <cellStyle name="Обычный 12 15 2 2" xfId="298"/>
    <cellStyle name="Обычный 12 15 2 2 2" xfId="319"/>
    <cellStyle name="Обычный 12 15 2 2 2 2" xfId="416"/>
    <cellStyle name="Обычный 12 15 2 2 2 2 2" xfId="437"/>
    <cellStyle name="Обычный 12 15 2 2 2 2 2 2" xfId="732"/>
    <cellStyle name="Обычный 12 15 2 2 2 2 2 2 2" xfId="753"/>
    <cellStyle name="Обычный 12 15 2 2 2 2 2 2 2 2" xfId="1567"/>
    <cellStyle name="Обычный 12 15 2 2 2 2 2 2 2 2 2" xfId="1588"/>
    <cellStyle name="Обычный 12 15 2 2 2 2 2 2 3" xfId="1083"/>
    <cellStyle name="Обычный 12 15 2 2 2 2 2 3" xfId="1062"/>
    <cellStyle name="Обычный 12 15 2 2 2 2 2 3 2" xfId="1274"/>
    <cellStyle name="Обычный 12 15 2 2 2 2 3" xfId="567"/>
    <cellStyle name="Обычный 12 15 2 2 2 2 3 2" xfId="1253"/>
    <cellStyle name="Обычный 12 15 2 2 2 2 3 2 2" xfId="1402"/>
    <cellStyle name="Обычный 12 15 2 2 2 2 4" xfId="891"/>
    <cellStyle name="Обычный 12 15 2 2 2 3" xfId="546"/>
    <cellStyle name="Обычный 12 15 2 2 2 3 2" xfId="637"/>
    <cellStyle name="Обычный 12 15 2 2 2 3 2 2" xfId="1381"/>
    <cellStyle name="Обычный 12 15 2 2 2 3 2 2 2" xfId="1472"/>
    <cellStyle name="Обычный 12 15 2 2 2 3 3" xfId="967"/>
    <cellStyle name="Обычный 12 15 2 2 2 4" xfId="870"/>
    <cellStyle name="Обычный 12 15 2 2 2 4 2" xfId="1156"/>
    <cellStyle name="Обычный 12 15 2 2 3" xfId="373"/>
    <cellStyle name="Обычный 12 15 2 2 3 2" xfId="616"/>
    <cellStyle name="Обычный 12 15 2 2 3 2 2" xfId="689"/>
    <cellStyle name="Обычный 12 15 2 2 3 2 2 2" xfId="1451"/>
    <cellStyle name="Обычный 12 15 2 2 3 2 2 2 2" xfId="1524"/>
    <cellStyle name="Обычный 12 15 2 2 3 2 3" xfId="1019"/>
    <cellStyle name="Обычный 12 15 2 2 3 3" xfId="946"/>
    <cellStyle name="Обычный 12 15 2 2 3 3 2" xfId="1210"/>
    <cellStyle name="Обычный 12 15 2 2 4" xfId="498"/>
    <cellStyle name="Обычный 12 15 2 2 4 2" xfId="1135"/>
    <cellStyle name="Обычный 12 15 2 2 4 2 2" xfId="1333"/>
    <cellStyle name="Обычный 12 15 2 2 5" xfId="819"/>
    <cellStyle name="Обычный 12 15 2 3" xfId="348"/>
    <cellStyle name="Обычный 12 15 2 3 2" xfId="396"/>
    <cellStyle name="Обычный 12 15 2 3 2 2" xfId="664"/>
    <cellStyle name="Обычный 12 15 2 3 2 2 2" xfId="712"/>
    <cellStyle name="Обычный 12 15 2 3 2 2 2 2" xfId="1499"/>
    <cellStyle name="Обычный 12 15 2 3 2 2 2 2 2" xfId="1547"/>
    <cellStyle name="Обычный 12 15 2 3 2 2 3" xfId="1042"/>
    <cellStyle name="Обычный 12 15 2 3 2 3" xfId="994"/>
    <cellStyle name="Обычный 12 15 2 3 2 3 2" xfId="1233"/>
    <cellStyle name="Обычный 12 15 2 3 3" xfId="526"/>
    <cellStyle name="Обычный 12 15 2 3 3 2" xfId="1185"/>
    <cellStyle name="Обычный 12 15 2 3 3 2 2" xfId="1361"/>
    <cellStyle name="Обычный 12 15 2 3 4" xfId="850"/>
    <cellStyle name="Обычный 12 15 2 4" xfId="468"/>
    <cellStyle name="Обычный 12 15 2 4 2" xfId="594"/>
    <cellStyle name="Обычный 12 15 2 4 2 2" xfId="1303"/>
    <cellStyle name="Обычный 12 15 2 4 2 2 2" xfId="1429"/>
    <cellStyle name="Обычный 12 15 2 4 3" xfId="924"/>
    <cellStyle name="Обычный 12 15 2 5" xfId="783"/>
    <cellStyle name="Обычный 12 15 2 5 2" xfId="1113"/>
    <cellStyle name="Обычный 12 15 3" xfId="292"/>
    <cellStyle name="Обычный 12 15 3 2" xfId="343"/>
    <cellStyle name="Обычный 12 15 3 2 2" xfId="410"/>
    <cellStyle name="Обычный 12 15 3 2 2 2" xfId="659"/>
    <cellStyle name="Обычный 12 15 3 2 2 2 2" xfId="726"/>
    <cellStyle name="Обычный 12 15 3 2 2 2 2 2" xfId="1494"/>
    <cellStyle name="Обычный 12 15 3 2 2 2 2 2 2" xfId="1561"/>
    <cellStyle name="Обычный 12 15 3 2 2 2 3" xfId="1056"/>
    <cellStyle name="Обычный 12 15 3 2 2 3" xfId="989"/>
    <cellStyle name="Обычный 12 15 3 2 2 3 2" xfId="1247"/>
    <cellStyle name="Обычный 12 15 3 2 3" xfId="540"/>
    <cellStyle name="Обычный 12 15 3 2 3 2" xfId="1180"/>
    <cellStyle name="Обычный 12 15 3 2 3 2 2" xfId="1375"/>
    <cellStyle name="Обычный 12 15 3 2 4" xfId="864"/>
    <cellStyle name="Обычный 12 15 3 3" xfId="463"/>
    <cellStyle name="Обычный 12 15 3 3 2" xfId="610"/>
    <cellStyle name="Обычный 12 15 3 3 2 2" xfId="1298"/>
    <cellStyle name="Обычный 12 15 3 3 2 2 2" xfId="1445"/>
    <cellStyle name="Обычный 12 15 3 3 3" xfId="940"/>
    <cellStyle name="Обычный 12 15 3 4" xfId="778"/>
    <cellStyle name="Обычный 12 15 3 4 2" xfId="1129"/>
    <cellStyle name="Обычный 12 15 4" xfId="339"/>
    <cellStyle name="Обычный 12 15 4 2" xfId="487"/>
    <cellStyle name="Обычный 12 15 4 2 2" xfId="655"/>
    <cellStyle name="Обычный 12 15 4 2 2 2" xfId="1322"/>
    <cellStyle name="Обычный 12 15 4 2 2 2 2" xfId="1490"/>
    <cellStyle name="Обычный 12 15 4 2 3" xfId="985"/>
    <cellStyle name="Обычный 12 15 4 3" xfId="808"/>
    <cellStyle name="Обычный 12 15 4 3 2" xfId="1176"/>
    <cellStyle name="Обычный 12 15 5" xfId="458"/>
    <cellStyle name="Обычный 12 15 5 2" xfId="767"/>
    <cellStyle name="Обычный 12 15 5 2 2" xfId="1293"/>
    <cellStyle name="Обычный 12 15 6" xfId="773"/>
    <cellStyle name="Обычный 12 16" xfId="267"/>
    <cellStyle name="Обычный 12 16 2" xfId="302"/>
    <cellStyle name="Обычный 12 16 2 2" xfId="391"/>
    <cellStyle name="Обычный 12 16 2 2 2" xfId="420"/>
    <cellStyle name="Обычный 12 16 2 2 2 2" xfId="707"/>
    <cellStyle name="Обычный 12 16 2 2 2 2 2" xfId="736"/>
    <cellStyle name="Обычный 12 16 2 2 2 2 2 2" xfId="1542"/>
    <cellStyle name="Обычный 12 16 2 2 2 2 2 2 2" xfId="1571"/>
    <cellStyle name="Обычный 12 16 2 2 2 2 3" xfId="1066"/>
    <cellStyle name="Обычный 12 16 2 2 2 3" xfId="1037"/>
    <cellStyle name="Обычный 12 16 2 2 2 3 2" xfId="1257"/>
    <cellStyle name="Обычный 12 16 2 2 3" xfId="550"/>
    <cellStyle name="Обычный 12 16 2 2 3 2" xfId="1228"/>
    <cellStyle name="Обычный 12 16 2 2 3 2 2" xfId="1385"/>
    <cellStyle name="Обычный 12 16 2 2 4" xfId="874"/>
    <cellStyle name="Обычный 12 16 2 3" xfId="521"/>
    <cellStyle name="Обычный 12 16 2 3 2" xfId="620"/>
    <cellStyle name="Обычный 12 16 2 3 2 2" xfId="1356"/>
    <cellStyle name="Обычный 12 16 2 3 2 2 2" xfId="1455"/>
    <cellStyle name="Обычный 12 16 2 3 3" xfId="950"/>
    <cellStyle name="Обычный 12 16 2 4" xfId="845"/>
    <cellStyle name="Обычный 12 16 2 4 2" xfId="1139"/>
    <cellStyle name="Обычный 12 16 3" xfId="352"/>
    <cellStyle name="Обычный 12 16 3 2" xfId="588"/>
    <cellStyle name="Обычный 12 16 3 2 2" xfId="668"/>
    <cellStyle name="Обычный 12 16 3 2 2 2" xfId="1423"/>
    <cellStyle name="Обычный 12 16 3 2 2 2 2" xfId="1503"/>
    <cellStyle name="Обычный 12 16 3 2 3" xfId="998"/>
    <cellStyle name="Обычный 12 16 3 3" xfId="918"/>
    <cellStyle name="Обычный 12 16 3 3 2" xfId="1189"/>
    <cellStyle name="Обычный 12 16 4" xfId="472"/>
    <cellStyle name="Обычный 12 16 4 2" xfId="1105"/>
    <cellStyle name="Обычный 12 16 4 2 2" xfId="1307"/>
    <cellStyle name="Обычный 12 16 5" xfId="788"/>
    <cellStyle name="Обычный 12 17" xfId="266"/>
    <cellStyle name="Обычный 12 17 2" xfId="337"/>
    <cellStyle name="Обычный 12 17 2 2" xfId="587"/>
    <cellStyle name="Обычный 12 17 2 2 2" xfId="653"/>
    <cellStyle name="Обычный 12 17 2 2 2 2" xfId="1422"/>
    <cellStyle name="Обычный 12 17 2 2 2 2 2" xfId="1488"/>
    <cellStyle name="Обычный 12 17 2 2 3" xfId="983"/>
    <cellStyle name="Обычный 12 17 2 3" xfId="917"/>
    <cellStyle name="Обычный 12 17 2 3 2" xfId="1174"/>
    <cellStyle name="Обычный 12 17 3" xfId="456"/>
    <cellStyle name="Обычный 12 17 3 2" xfId="1104"/>
    <cellStyle name="Обычный 12 17 3 2 2" xfId="1291"/>
    <cellStyle name="Обычный 12 17 4" xfId="771"/>
    <cellStyle name="Обычный 12 18" xfId="272"/>
    <cellStyle name="Обычный 12 18 2" xfId="454"/>
    <cellStyle name="Обычный 12 18 2 2" xfId="1110"/>
    <cellStyle name="Обычный 12 18 2 2 2" xfId="1289"/>
    <cellStyle name="Обычный 12 18 3" xfId="769"/>
    <cellStyle name="Обычный 12 19" xfId="230"/>
    <cellStyle name="Обычный 12 19 2" xfId="835"/>
    <cellStyle name="Обычный 12 2" xfId="40"/>
    <cellStyle name="Обычный 12 3" xfId="38"/>
    <cellStyle name="Обычный 12 4" xfId="41"/>
    <cellStyle name="Обычный 12 5" xfId="42"/>
    <cellStyle name="Обычный 12 6" xfId="221"/>
    <cellStyle name="Обычный 12 6 2" xfId="1601"/>
    <cellStyle name="Обычный 12 7" xfId="237"/>
    <cellStyle name="Обычный 12 8" xfId="233"/>
    <cellStyle name="Обычный 12 9" xfId="243"/>
    <cellStyle name="Обычный 13" xfId="24"/>
    <cellStyle name="Обычный 13 10" xfId="77"/>
    <cellStyle name="Обычный 13 11" xfId="83"/>
    <cellStyle name="Обычный 13 12" xfId="71"/>
    <cellStyle name="Обычный 13 13" xfId="86"/>
    <cellStyle name="Обычный 13 14" xfId="81"/>
    <cellStyle name="Обычный 13 15" xfId="98"/>
    <cellStyle name="Обычный 13 16" xfId="103"/>
    <cellStyle name="Обычный 13 17" xfId="102"/>
    <cellStyle name="Обычный 13 18" xfId="112"/>
    <cellStyle name="Обычный 13 19" xfId="117"/>
    <cellStyle name="Обычный 13 2" xfId="30"/>
    <cellStyle name="Обычный 13 20" xfId="111"/>
    <cellStyle name="Обычный 13 21" xfId="110"/>
    <cellStyle name="Обычный 13 22" xfId="123"/>
    <cellStyle name="Обычный 13 23" xfId="122"/>
    <cellStyle name="Обычный 13 24" xfId="129"/>
    <cellStyle name="Обычный 13 25" xfId="139"/>
    <cellStyle name="Обычный 13 26" xfId="151"/>
    <cellStyle name="Обычный 13 27" xfId="155"/>
    <cellStyle name="Обычный 13 28" xfId="149"/>
    <cellStyle name="Обычный 13 29" xfId="145"/>
    <cellStyle name="Обычный 13 3" xfId="50"/>
    <cellStyle name="Обычный 13 30" xfId="143"/>
    <cellStyle name="Обычный 13 31" xfId="146"/>
    <cellStyle name="Обычный 13 32" xfId="162"/>
    <cellStyle name="Обычный 13 33" xfId="166"/>
    <cellStyle name="Обычный 13 34" xfId="171"/>
    <cellStyle name="Обычный 13 35" xfId="174"/>
    <cellStyle name="Обычный 13 36" xfId="178"/>
    <cellStyle name="Обычный 13 37" xfId="185"/>
    <cellStyle name="Обычный 13 38" xfId="183"/>
    <cellStyle name="Обычный 13 39" xfId="202"/>
    <cellStyle name="Обычный 13 4" xfId="52"/>
    <cellStyle name="Обычный 13 40" xfId="194"/>
    <cellStyle name="Обычный 13 41" xfId="203"/>
    <cellStyle name="Обычный 13 42" xfId="204"/>
    <cellStyle name="Обычный 13 43" xfId="197"/>
    <cellStyle name="Обычный 13 44" xfId="209"/>
    <cellStyle name="Обычный 13 5" xfId="48"/>
    <cellStyle name="Обычный 13 6" xfId="63"/>
    <cellStyle name="Обычный 13 7" xfId="56"/>
    <cellStyle name="Обычный 13 8" xfId="57"/>
    <cellStyle name="Обычный 13 9" xfId="79"/>
    <cellStyle name="Обычный 14" xfId="28"/>
    <cellStyle name="Обычный 15" xfId="27"/>
    <cellStyle name="Обычный 16" xfId="1602"/>
    <cellStyle name="Обычный 2" xfId="2"/>
    <cellStyle name="Обычный 2 2" xfId="33"/>
    <cellStyle name="Обычный 2 3" xfId="7"/>
    <cellStyle name="Обычный 3" xfId="4"/>
    <cellStyle name="Обычный 3 2" xfId="11"/>
    <cellStyle name="Обычный 3 3" xfId="17"/>
    <cellStyle name="Обычный 3 4" xfId="20"/>
    <cellStyle name="Обычный 3 5" xfId="32"/>
    <cellStyle name="Обычный 3 5 2" xfId="220"/>
    <cellStyle name="Обычный 3 5 3" xfId="224"/>
    <cellStyle name="Обычный 4" xfId="1"/>
    <cellStyle name="Обычный 4 2" xfId="16"/>
    <cellStyle name="Обычный 4 2 10" xfId="222"/>
    <cellStyle name="Обычный 4 2 11" xfId="228"/>
    <cellStyle name="Обычный 4 2 12" xfId="235"/>
    <cellStyle name="Обычный 4 2 13" xfId="239"/>
    <cellStyle name="Обычный 4 2 14" xfId="245"/>
    <cellStyle name="Обычный 4 2 14 2" xfId="269"/>
    <cellStyle name="Обычный 4 2 14 2 2" xfId="279"/>
    <cellStyle name="Обычный 4 2 14 2 2 2" xfId="286"/>
    <cellStyle name="Обычный 4 2 14 2 2 2 2" xfId="322"/>
    <cellStyle name="Обычный 4 2 14 2 2 2 2 2" xfId="329"/>
    <cellStyle name="Обычный 4 2 14 2 2 2 2 2 2" xfId="440"/>
    <cellStyle name="Обычный 4 2 14 2 2 2 2 2 2 2" xfId="447"/>
    <cellStyle name="Обычный 4 2 14 2 2 2 2 2 2 2 2" xfId="756"/>
    <cellStyle name="Обычный 4 2 14 2 2 2 2 2 2 2 2 2" xfId="763"/>
    <cellStyle name="Обычный 4 2 14 2 2 2 2 2 2 2 2 2 2" xfId="1591"/>
    <cellStyle name="Обычный 4 2 14 2 2 2 2 2 2 2 2 2 2 2" xfId="1598"/>
    <cellStyle name="Обычный 4 2 14 2 2 2 2 2 2 2 2 3" xfId="1093"/>
    <cellStyle name="Обычный 4 2 14 2 2 2 2 2 2 2 3" xfId="1086"/>
    <cellStyle name="Обычный 4 2 14 2 2 2 2 2 2 2 3 2" xfId="1284"/>
    <cellStyle name="Обычный 4 2 14 2 2 2 2 2 2 3" xfId="577"/>
    <cellStyle name="Обычный 4 2 14 2 2 2 2 2 2 3 2" xfId="1277"/>
    <cellStyle name="Обычный 4 2 14 2 2 2 2 2 2 3 2 2" xfId="1412"/>
    <cellStyle name="Обычный 4 2 14 2 2 2 2 2 2 4" xfId="901"/>
    <cellStyle name="Обычный 4 2 14 2 2 2 2 2 3" xfId="570"/>
    <cellStyle name="Обычный 4 2 14 2 2 2 2 2 3 2" xfId="647"/>
    <cellStyle name="Обычный 4 2 14 2 2 2 2 2 3 2 2" xfId="1405"/>
    <cellStyle name="Обычный 4 2 14 2 2 2 2 2 3 2 2 2" xfId="1482"/>
    <cellStyle name="Обычный 4 2 14 2 2 2 2 2 3 3" xfId="977"/>
    <cellStyle name="Обычный 4 2 14 2 2 2 2 2 4" xfId="894"/>
    <cellStyle name="Обычный 4 2 14 2 2 2 2 2 4 2" xfId="1166"/>
    <cellStyle name="Обычный 4 2 14 2 2 2 2 3" xfId="383"/>
    <cellStyle name="Обычный 4 2 14 2 2 2 2 3 2" xfId="640"/>
    <cellStyle name="Обычный 4 2 14 2 2 2 2 3 2 2" xfId="699"/>
    <cellStyle name="Обычный 4 2 14 2 2 2 2 3 2 2 2" xfId="1475"/>
    <cellStyle name="Обычный 4 2 14 2 2 2 2 3 2 2 2 2" xfId="1534"/>
    <cellStyle name="Обычный 4 2 14 2 2 2 2 3 2 3" xfId="1029"/>
    <cellStyle name="Обычный 4 2 14 2 2 2 2 3 3" xfId="970"/>
    <cellStyle name="Обычный 4 2 14 2 2 2 2 3 3 2" xfId="1220"/>
    <cellStyle name="Обычный 4 2 14 2 2 2 2 4" xfId="508"/>
    <cellStyle name="Обычный 4 2 14 2 2 2 2 4 2" xfId="1159"/>
    <cellStyle name="Обычный 4 2 14 2 2 2 2 4 2 2" xfId="1343"/>
    <cellStyle name="Обычный 4 2 14 2 2 2 2 5" xfId="829"/>
    <cellStyle name="Обычный 4 2 14 2 2 2 3" xfId="376"/>
    <cellStyle name="Обычный 4 2 14 2 2 2 3 2" xfId="406"/>
    <cellStyle name="Обычный 4 2 14 2 2 2 3 2 2" xfId="692"/>
    <cellStyle name="Обычный 4 2 14 2 2 2 3 2 2 2" xfId="722"/>
    <cellStyle name="Обычный 4 2 14 2 2 2 3 2 2 2 2" xfId="1527"/>
    <cellStyle name="Обычный 4 2 14 2 2 2 3 2 2 2 2 2" xfId="1557"/>
    <cellStyle name="Обычный 4 2 14 2 2 2 3 2 2 3" xfId="1052"/>
    <cellStyle name="Обычный 4 2 14 2 2 2 3 2 3" xfId="1022"/>
    <cellStyle name="Обычный 4 2 14 2 2 2 3 2 3 2" xfId="1243"/>
    <cellStyle name="Обычный 4 2 14 2 2 2 3 3" xfId="536"/>
    <cellStyle name="Обычный 4 2 14 2 2 2 3 3 2" xfId="1213"/>
    <cellStyle name="Обычный 4 2 14 2 2 2 3 3 2 2" xfId="1371"/>
    <cellStyle name="Обычный 4 2 14 2 2 2 3 4" xfId="860"/>
    <cellStyle name="Обычный 4 2 14 2 2 2 4" xfId="501"/>
    <cellStyle name="Обычный 4 2 14 2 2 2 4 2" xfId="604"/>
    <cellStyle name="Обычный 4 2 14 2 2 2 4 2 2" xfId="1336"/>
    <cellStyle name="Обычный 4 2 14 2 2 2 4 2 2 2" xfId="1439"/>
    <cellStyle name="Обычный 4 2 14 2 2 2 4 3" xfId="934"/>
    <cellStyle name="Обычный 4 2 14 2 2 2 5" xfId="822"/>
    <cellStyle name="Обычный 4 2 14 2 2 2 5 2" xfId="1123"/>
    <cellStyle name="Обычный 4 2 14 2 2 3" xfId="308"/>
    <cellStyle name="Обычный 4 2 14 2 2 3 2" xfId="399"/>
    <cellStyle name="Обычный 4 2 14 2 2 3 2 2" xfId="426"/>
    <cellStyle name="Обычный 4 2 14 2 2 3 2 2 2" xfId="715"/>
    <cellStyle name="Обычный 4 2 14 2 2 3 2 2 2 2" xfId="742"/>
    <cellStyle name="Обычный 4 2 14 2 2 3 2 2 2 2 2" xfId="1550"/>
    <cellStyle name="Обычный 4 2 14 2 2 3 2 2 2 2 2 2" xfId="1577"/>
    <cellStyle name="Обычный 4 2 14 2 2 3 2 2 2 3" xfId="1072"/>
    <cellStyle name="Обычный 4 2 14 2 2 3 2 2 3" xfId="1045"/>
    <cellStyle name="Обычный 4 2 14 2 2 3 2 2 3 2" xfId="1263"/>
    <cellStyle name="Обычный 4 2 14 2 2 3 2 3" xfId="556"/>
    <cellStyle name="Обычный 4 2 14 2 2 3 2 3 2" xfId="1236"/>
    <cellStyle name="Обычный 4 2 14 2 2 3 2 3 2 2" xfId="1391"/>
    <cellStyle name="Обычный 4 2 14 2 2 3 2 4" xfId="880"/>
    <cellStyle name="Обычный 4 2 14 2 2 3 3" xfId="529"/>
    <cellStyle name="Обычный 4 2 14 2 2 3 3 2" xfId="626"/>
    <cellStyle name="Обычный 4 2 14 2 2 3 3 2 2" xfId="1364"/>
    <cellStyle name="Обычный 4 2 14 2 2 3 3 2 2 2" xfId="1461"/>
    <cellStyle name="Обычный 4 2 14 2 2 3 3 3" xfId="956"/>
    <cellStyle name="Обычный 4 2 14 2 2 3 4" xfId="853"/>
    <cellStyle name="Обычный 4 2 14 2 2 3 4 2" xfId="1145"/>
    <cellStyle name="Обычный 4 2 14 2 2 4" xfId="360"/>
    <cellStyle name="Обычный 4 2 14 2 2 4 2" xfId="597"/>
    <cellStyle name="Обычный 4 2 14 2 2 4 2 2" xfId="676"/>
    <cellStyle name="Обычный 4 2 14 2 2 4 2 2 2" xfId="1432"/>
    <cellStyle name="Обычный 4 2 14 2 2 4 2 2 2 2" xfId="1511"/>
    <cellStyle name="Обычный 4 2 14 2 2 4 2 3" xfId="1006"/>
    <cellStyle name="Обычный 4 2 14 2 2 4 3" xfId="927"/>
    <cellStyle name="Обычный 4 2 14 2 2 4 3 2" xfId="1197"/>
    <cellStyle name="Обычный 4 2 14 2 2 5" xfId="482"/>
    <cellStyle name="Обычный 4 2 14 2 2 5 2" xfId="1116"/>
    <cellStyle name="Обычный 4 2 14 2 2 5 2 2" xfId="1317"/>
    <cellStyle name="Обычный 4 2 14 2 2 6" xfId="802"/>
    <cellStyle name="Обычный 4 2 14 2 3" xfId="296"/>
    <cellStyle name="Обычный 4 2 14 2 3 2" xfId="315"/>
    <cellStyle name="Обычный 4 2 14 2 3 2 2" xfId="414"/>
    <cellStyle name="Обычный 4 2 14 2 3 2 2 2" xfId="433"/>
    <cellStyle name="Обычный 4 2 14 2 3 2 2 2 2" xfId="730"/>
    <cellStyle name="Обычный 4 2 14 2 3 2 2 2 2 2" xfId="749"/>
    <cellStyle name="Обычный 4 2 14 2 3 2 2 2 2 2 2" xfId="1565"/>
    <cellStyle name="Обычный 4 2 14 2 3 2 2 2 2 2 2 2" xfId="1584"/>
    <cellStyle name="Обычный 4 2 14 2 3 2 2 2 2 3" xfId="1079"/>
    <cellStyle name="Обычный 4 2 14 2 3 2 2 2 3" xfId="1060"/>
    <cellStyle name="Обычный 4 2 14 2 3 2 2 2 3 2" xfId="1270"/>
    <cellStyle name="Обычный 4 2 14 2 3 2 2 3" xfId="563"/>
    <cellStyle name="Обычный 4 2 14 2 3 2 2 3 2" xfId="1251"/>
    <cellStyle name="Обычный 4 2 14 2 3 2 2 3 2 2" xfId="1398"/>
    <cellStyle name="Обычный 4 2 14 2 3 2 2 4" xfId="887"/>
    <cellStyle name="Обычный 4 2 14 2 3 2 3" xfId="544"/>
    <cellStyle name="Обычный 4 2 14 2 3 2 3 2" xfId="633"/>
    <cellStyle name="Обычный 4 2 14 2 3 2 3 2 2" xfId="1379"/>
    <cellStyle name="Обычный 4 2 14 2 3 2 3 2 2 2" xfId="1468"/>
    <cellStyle name="Обычный 4 2 14 2 3 2 3 3" xfId="963"/>
    <cellStyle name="Обычный 4 2 14 2 3 2 4" xfId="868"/>
    <cellStyle name="Обычный 4 2 14 2 3 2 4 2" xfId="1152"/>
    <cellStyle name="Обычный 4 2 14 2 3 3" xfId="369"/>
    <cellStyle name="Обычный 4 2 14 2 3 3 2" xfId="614"/>
    <cellStyle name="Обычный 4 2 14 2 3 3 2 2" xfId="685"/>
    <cellStyle name="Обычный 4 2 14 2 3 3 2 2 2" xfId="1449"/>
    <cellStyle name="Обычный 4 2 14 2 3 3 2 2 2 2" xfId="1520"/>
    <cellStyle name="Обычный 4 2 14 2 3 3 2 3" xfId="1015"/>
    <cellStyle name="Обычный 4 2 14 2 3 3 3" xfId="944"/>
    <cellStyle name="Обычный 4 2 14 2 3 3 3 2" xfId="1206"/>
    <cellStyle name="Обычный 4 2 14 2 3 4" xfId="494"/>
    <cellStyle name="Обычный 4 2 14 2 3 4 2" xfId="1133"/>
    <cellStyle name="Обычный 4 2 14 2 3 4 2 2" xfId="1329"/>
    <cellStyle name="Обычный 4 2 14 2 3 5" xfId="815"/>
    <cellStyle name="Обычный 4 2 14 2 4" xfId="346"/>
    <cellStyle name="Обычный 4 2 14 2 4 2" xfId="392"/>
    <cellStyle name="Обычный 4 2 14 2 4 2 2" xfId="662"/>
    <cellStyle name="Обычный 4 2 14 2 4 2 2 2" xfId="708"/>
    <cellStyle name="Обычный 4 2 14 2 4 2 2 2 2" xfId="1497"/>
    <cellStyle name="Обычный 4 2 14 2 4 2 2 2 2 2" xfId="1543"/>
    <cellStyle name="Обычный 4 2 14 2 4 2 2 3" xfId="1038"/>
    <cellStyle name="Обычный 4 2 14 2 4 2 3" xfId="992"/>
    <cellStyle name="Обычный 4 2 14 2 4 2 3 2" xfId="1229"/>
    <cellStyle name="Обычный 4 2 14 2 4 3" xfId="522"/>
    <cellStyle name="Обычный 4 2 14 2 4 3 2" xfId="1183"/>
    <cellStyle name="Обычный 4 2 14 2 4 3 2 2" xfId="1357"/>
    <cellStyle name="Обычный 4 2 14 2 4 4" xfId="846"/>
    <cellStyle name="Обычный 4 2 14 2 5" xfId="466"/>
    <cellStyle name="Обычный 4 2 14 2 5 2" xfId="589"/>
    <cellStyle name="Обычный 4 2 14 2 5 2 2" xfId="1301"/>
    <cellStyle name="Обычный 4 2 14 2 5 2 2 2" xfId="1424"/>
    <cellStyle name="Обычный 4 2 14 2 5 3" xfId="919"/>
    <cellStyle name="Обычный 4 2 14 2 6" xfId="781"/>
    <cellStyle name="Обычный 4 2 14 2 6 2" xfId="1107"/>
    <cellStyle name="Обычный 4 2 14 3" xfId="236"/>
    <cellStyle name="Обычный 4 2 14 3 2" xfId="305"/>
    <cellStyle name="Обычный 4 2 14 3 2 2" xfId="301"/>
    <cellStyle name="Обычный 4 2 14 3 2 2 2" xfId="423"/>
    <cellStyle name="Обычный 4 2 14 3 2 2 2 2" xfId="419"/>
    <cellStyle name="Обычный 4 2 14 3 2 2 2 2 2" xfId="739"/>
    <cellStyle name="Обычный 4 2 14 3 2 2 2 2 2 2" xfId="735"/>
    <cellStyle name="Обычный 4 2 14 3 2 2 2 2 2 2 2" xfId="1574"/>
    <cellStyle name="Обычный 4 2 14 3 2 2 2 2 2 2 2 2" xfId="1570"/>
    <cellStyle name="Обычный 4 2 14 3 2 2 2 2 2 3" xfId="1065"/>
    <cellStyle name="Обычный 4 2 14 3 2 2 2 2 3" xfId="1069"/>
    <cellStyle name="Обычный 4 2 14 3 2 2 2 2 3 2" xfId="1256"/>
    <cellStyle name="Обычный 4 2 14 3 2 2 2 3" xfId="549"/>
    <cellStyle name="Обычный 4 2 14 3 2 2 2 3 2" xfId="1260"/>
    <cellStyle name="Обычный 4 2 14 3 2 2 2 3 2 2" xfId="1384"/>
    <cellStyle name="Обычный 4 2 14 3 2 2 2 4" xfId="873"/>
    <cellStyle name="Обычный 4 2 14 3 2 2 3" xfId="553"/>
    <cellStyle name="Обычный 4 2 14 3 2 2 3 2" xfId="619"/>
    <cellStyle name="Обычный 4 2 14 3 2 2 3 2 2" xfId="1388"/>
    <cellStyle name="Обычный 4 2 14 3 2 2 3 2 2 2" xfId="1454"/>
    <cellStyle name="Обычный 4 2 14 3 2 2 3 3" xfId="949"/>
    <cellStyle name="Обычный 4 2 14 3 2 2 4" xfId="877"/>
    <cellStyle name="Обычный 4 2 14 3 2 2 4 2" xfId="1138"/>
    <cellStyle name="Обычный 4 2 14 3 2 3" xfId="351"/>
    <cellStyle name="Обычный 4 2 14 3 2 3 2" xfId="623"/>
    <cellStyle name="Обычный 4 2 14 3 2 3 2 2" xfId="667"/>
    <cellStyle name="Обычный 4 2 14 3 2 3 2 2 2" xfId="1458"/>
    <cellStyle name="Обычный 4 2 14 3 2 3 2 2 2 2" xfId="1502"/>
    <cellStyle name="Обычный 4 2 14 3 2 3 2 3" xfId="997"/>
    <cellStyle name="Обычный 4 2 14 3 2 3 3" xfId="953"/>
    <cellStyle name="Обычный 4 2 14 3 2 3 3 2" xfId="1188"/>
    <cellStyle name="Обычный 4 2 14 3 2 4" xfId="471"/>
    <cellStyle name="Обычный 4 2 14 3 2 4 2" xfId="1142"/>
    <cellStyle name="Обычный 4 2 14 3 2 4 2 2" xfId="1306"/>
    <cellStyle name="Обычный 4 2 14 3 2 5" xfId="787"/>
    <cellStyle name="Обычный 4 2 14 3 3" xfId="357"/>
    <cellStyle name="Обычный 4 2 14 3 3 2" xfId="353"/>
    <cellStyle name="Обычный 4 2 14 3 3 2 2" xfId="673"/>
    <cellStyle name="Обычный 4 2 14 3 3 2 2 2" xfId="669"/>
    <cellStyle name="Обычный 4 2 14 3 3 2 2 2 2" xfId="1508"/>
    <cellStyle name="Обычный 4 2 14 3 3 2 2 2 2 2" xfId="1504"/>
    <cellStyle name="Обычный 4 2 14 3 3 2 2 3" xfId="999"/>
    <cellStyle name="Обычный 4 2 14 3 3 2 3" xfId="1003"/>
    <cellStyle name="Обычный 4 2 14 3 3 2 3 2" xfId="1190"/>
    <cellStyle name="Обычный 4 2 14 3 3 3" xfId="474"/>
    <cellStyle name="Обычный 4 2 14 3 3 3 2" xfId="1194"/>
    <cellStyle name="Обычный 4 2 14 3 3 3 2 2" xfId="1309"/>
    <cellStyle name="Обычный 4 2 14 3 3 4" xfId="792"/>
    <cellStyle name="Обычный 4 2 14 3 4" xfId="478"/>
    <cellStyle name="Обычный 4 2 14 3 4 2" xfId="488"/>
    <cellStyle name="Обычный 4 2 14 3 4 2 2" xfId="1313"/>
    <cellStyle name="Обычный 4 2 14 3 4 2 2 2" xfId="1323"/>
    <cellStyle name="Обычный 4 2 14 3 4 3" xfId="809"/>
    <cellStyle name="Обычный 4 2 14 3 5" xfId="798"/>
    <cellStyle name="Обычный 4 2 14 3 5 2" xfId="838"/>
    <cellStyle name="Обычный 4 2 14 4" xfId="252"/>
    <cellStyle name="Обычный 4 2 14 4 2" xfId="289"/>
    <cellStyle name="Обычный 4 2 14 4 2 2" xfId="340"/>
    <cellStyle name="Обычный 4 2 14 4 2 2 2" xfId="607"/>
    <cellStyle name="Обычный 4 2 14 4 2 2 2 2" xfId="656"/>
    <cellStyle name="Обычный 4 2 14 4 2 2 2 2 2" xfId="1442"/>
    <cellStyle name="Обычный 4 2 14 4 2 2 2 2 2 2" xfId="1491"/>
    <cellStyle name="Обычный 4 2 14 4 2 2 2 3" xfId="986"/>
    <cellStyle name="Обычный 4 2 14 4 2 2 3" xfId="937"/>
    <cellStyle name="Обычный 4 2 14 4 2 2 3 2" xfId="1177"/>
    <cellStyle name="Обычный 4 2 14 4 2 3" xfId="460"/>
    <cellStyle name="Обычный 4 2 14 4 2 3 2" xfId="1126"/>
    <cellStyle name="Обычный 4 2 14 4 2 3 2 2" xfId="1295"/>
    <cellStyle name="Обычный 4 2 14 4 2 4" xfId="775"/>
    <cellStyle name="Обычный 4 2 14 4 3" xfId="333"/>
    <cellStyle name="Обычный 4 2 14 4 3 2" xfId="241"/>
    <cellStyle name="Обычный 4 2 14 4 3 2 2" xfId="1170"/>
    <cellStyle name="Обычный 4 2 14 4 3 2 2 2" xfId="805"/>
    <cellStyle name="Обычный 4 2 14 4 3 3" xfId="250"/>
    <cellStyle name="Обычный 4 2 14 4 4" xfId="451"/>
    <cellStyle name="Обычный 4 2 14 4 4 2" xfId="904"/>
    <cellStyle name="Обычный 4 2 14 5" xfId="332"/>
    <cellStyle name="Обычный 4 2 14 5 2" xfId="459"/>
    <cellStyle name="Обычный 4 2 14 5 2 2" xfId="650"/>
    <cellStyle name="Обычный 4 2 14 5 2 2 2" xfId="1294"/>
    <cellStyle name="Обычный 4 2 14 5 2 2 2 2" xfId="1485"/>
    <cellStyle name="Обычный 4 2 14 5 2 3" xfId="980"/>
    <cellStyle name="Обычный 4 2 14 5 3" xfId="774"/>
    <cellStyle name="Обычный 4 2 14 5 3 2" xfId="1169"/>
    <cellStyle name="Обычный 4 2 14 6" xfId="450"/>
    <cellStyle name="Обычный 4 2 14 6 2" xfId="789"/>
    <cellStyle name="Обычный 4 2 14 6 2 2" xfId="1287"/>
    <cellStyle name="Обычный 4 2 14 7" xfId="766"/>
    <cellStyle name="Обычный 4 2 15" xfId="225"/>
    <cellStyle name="Обычный 4 2 15 2" xfId="282"/>
    <cellStyle name="Обычный 4 2 15 2 2" xfId="311"/>
    <cellStyle name="Обычный 4 2 15 2 2 2" xfId="325"/>
    <cellStyle name="Обычный 4 2 15 2 2 2 2" xfId="429"/>
    <cellStyle name="Обычный 4 2 15 2 2 2 2 2" xfId="443"/>
    <cellStyle name="Обычный 4 2 15 2 2 2 2 2 2" xfId="745"/>
    <cellStyle name="Обычный 4 2 15 2 2 2 2 2 2 2" xfId="759"/>
    <cellStyle name="Обычный 4 2 15 2 2 2 2 2 2 2 2" xfId="1580"/>
    <cellStyle name="Обычный 4 2 15 2 2 2 2 2 2 2 2 2" xfId="1594"/>
    <cellStyle name="Обычный 4 2 15 2 2 2 2 2 2 3" xfId="1089"/>
    <cellStyle name="Обычный 4 2 15 2 2 2 2 2 3" xfId="1075"/>
    <cellStyle name="Обычный 4 2 15 2 2 2 2 2 3 2" xfId="1280"/>
    <cellStyle name="Обычный 4 2 15 2 2 2 2 3" xfId="573"/>
    <cellStyle name="Обычный 4 2 15 2 2 2 2 3 2" xfId="1266"/>
    <cellStyle name="Обычный 4 2 15 2 2 2 2 3 2 2" xfId="1408"/>
    <cellStyle name="Обычный 4 2 15 2 2 2 2 4" xfId="897"/>
    <cellStyle name="Обычный 4 2 15 2 2 2 3" xfId="559"/>
    <cellStyle name="Обычный 4 2 15 2 2 2 3 2" xfId="643"/>
    <cellStyle name="Обычный 4 2 15 2 2 2 3 2 2" xfId="1394"/>
    <cellStyle name="Обычный 4 2 15 2 2 2 3 2 2 2" xfId="1478"/>
    <cellStyle name="Обычный 4 2 15 2 2 2 3 3" xfId="973"/>
    <cellStyle name="Обычный 4 2 15 2 2 2 4" xfId="883"/>
    <cellStyle name="Обычный 4 2 15 2 2 2 4 2" xfId="1162"/>
    <cellStyle name="Обычный 4 2 15 2 2 3" xfId="379"/>
    <cellStyle name="Обычный 4 2 15 2 2 3 2" xfId="629"/>
    <cellStyle name="Обычный 4 2 15 2 2 3 2 2" xfId="695"/>
    <cellStyle name="Обычный 4 2 15 2 2 3 2 2 2" xfId="1464"/>
    <cellStyle name="Обычный 4 2 15 2 2 3 2 2 2 2" xfId="1530"/>
    <cellStyle name="Обычный 4 2 15 2 2 3 2 3" xfId="1025"/>
    <cellStyle name="Обычный 4 2 15 2 2 3 3" xfId="959"/>
    <cellStyle name="Обычный 4 2 15 2 2 3 3 2" xfId="1216"/>
    <cellStyle name="Обычный 4 2 15 2 2 4" xfId="504"/>
    <cellStyle name="Обычный 4 2 15 2 2 4 2" xfId="1148"/>
    <cellStyle name="Обычный 4 2 15 2 2 4 2 2" xfId="1339"/>
    <cellStyle name="Обычный 4 2 15 2 2 5" xfId="825"/>
    <cellStyle name="Обычный 4 2 15 2 3" xfId="365"/>
    <cellStyle name="Обычный 4 2 15 2 3 2" xfId="402"/>
    <cellStyle name="Обычный 4 2 15 2 3 2 2" xfId="681"/>
    <cellStyle name="Обычный 4 2 15 2 3 2 2 2" xfId="718"/>
    <cellStyle name="Обычный 4 2 15 2 3 2 2 2 2" xfId="1516"/>
    <cellStyle name="Обычный 4 2 15 2 3 2 2 2 2 2" xfId="1553"/>
    <cellStyle name="Обычный 4 2 15 2 3 2 2 3" xfId="1048"/>
    <cellStyle name="Обычный 4 2 15 2 3 2 3" xfId="1011"/>
    <cellStyle name="Обычный 4 2 15 2 3 2 3 2" xfId="1239"/>
    <cellStyle name="Обычный 4 2 15 2 3 3" xfId="532"/>
    <cellStyle name="Обычный 4 2 15 2 3 3 2" xfId="1202"/>
    <cellStyle name="Обычный 4 2 15 2 3 3 2 2" xfId="1367"/>
    <cellStyle name="Обычный 4 2 15 2 3 4" xfId="856"/>
    <cellStyle name="Обычный 4 2 15 2 4" xfId="490"/>
    <cellStyle name="Обычный 4 2 15 2 4 2" xfId="600"/>
    <cellStyle name="Обычный 4 2 15 2 4 2 2" xfId="1325"/>
    <cellStyle name="Обычный 4 2 15 2 4 2 2 2" xfId="1435"/>
    <cellStyle name="Обычный 4 2 15 2 4 3" xfId="930"/>
    <cellStyle name="Обычный 4 2 15 2 5" xfId="811"/>
    <cellStyle name="Обычный 4 2 15 2 5 2" xfId="1119"/>
    <cellStyle name="Обычный 4 2 15 3" xfId="300"/>
    <cellStyle name="Обычный 4 2 15 3 2" xfId="386"/>
    <cellStyle name="Обычный 4 2 15 3 2 2" xfId="418"/>
    <cellStyle name="Обычный 4 2 15 3 2 2 2" xfId="702"/>
    <cellStyle name="Обычный 4 2 15 3 2 2 2 2" xfId="734"/>
    <cellStyle name="Обычный 4 2 15 3 2 2 2 2 2" xfId="1537"/>
    <cellStyle name="Обычный 4 2 15 3 2 2 2 2 2 2" xfId="1569"/>
    <cellStyle name="Обычный 4 2 15 3 2 2 2 3" xfId="1064"/>
    <cellStyle name="Обычный 4 2 15 3 2 2 3" xfId="1032"/>
    <cellStyle name="Обычный 4 2 15 3 2 2 3 2" xfId="1255"/>
    <cellStyle name="Обычный 4 2 15 3 2 3" xfId="548"/>
    <cellStyle name="Обычный 4 2 15 3 2 3 2" xfId="1223"/>
    <cellStyle name="Обычный 4 2 15 3 2 3 2 2" xfId="1383"/>
    <cellStyle name="Обычный 4 2 15 3 2 4" xfId="872"/>
    <cellStyle name="Обычный 4 2 15 3 3" xfId="516"/>
    <cellStyle name="Обычный 4 2 15 3 3 2" xfId="618"/>
    <cellStyle name="Обычный 4 2 15 3 3 2 2" xfId="1351"/>
    <cellStyle name="Обычный 4 2 15 3 3 2 2 2" xfId="1453"/>
    <cellStyle name="Обычный 4 2 15 3 3 3" xfId="948"/>
    <cellStyle name="Обычный 4 2 15 3 4" xfId="840"/>
    <cellStyle name="Обычный 4 2 15 3 4 2" xfId="1137"/>
    <cellStyle name="Обычный 4 2 15 4" xfId="350"/>
    <cellStyle name="Обычный 4 2 15 4 2" xfId="581"/>
    <cellStyle name="Обычный 4 2 15 4 2 2" xfId="666"/>
    <cellStyle name="Обычный 4 2 15 4 2 2 2" xfId="1416"/>
    <cellStyle name="Обычный 4 2 15 4 2 2 2 2" xfId="1501"/>
    <cellStyle name="Обычный 4 2 15 4 2 3" xfId="996"/>
    <cellStyle name="Обычный 4 2 15 4 3" xfId="911"/>
    <cellStyle name="Обычный 4 2 15 4 3 2" xfId="1187"/>
    <cellStyle name="Обычный 4 2 15 5" xfId="470"/>
    <cellStyle name="Обычный 4 2 15 5 2" xfId="1097"/>
    <cellStyle name="Обычный 4 2 15 5 2 2" xfId="1305"/>
    <cellStyle name="Обычный 4 2 15 6" xfId="786"/>
    <cellStyle name="Обычный 4 2 16" xfId="231"/>
    <cellStyle name="Обычный 4 2 16 2" xfId="251"/>
    <cellStyle name="Обычный 4 2 16 2 2" xfId="364"/>
    <cellStyle name="Обычный 4 2 16 2 2 2" xfId="363"/>
    <cellStyle name="Обычный 4 2 16 2 2 2 2" xfId="680"/>
    <cellStyle name="Обычный 4 2 16 2 2 2 2 2" xfId="679"/>
    <cellStyle name="Обычный 4 2 16 2 2 2 2 2 2" xfId="1515"/>
    <cellStyle name="Обычный 4 2 16 2 2 2 2 2 2 2" xfId="1514"/>
    <cellStyle name="Обычный 4 2 16 2 2 2 2 3" xfId="1009"/>
    <cellStyle name="Обычный 4 2 16 2 2 2 3" xfId="1010"/>
    <cellStyle name="Обычный 4 2 16 2 2 2 3 2" xfId="1200"/>
    <cellStyle name="Обычный 4 2 16 2 2 3" xfId="486"/>
    <cellStyle name="Обычный 4 2 16 2 2 3 2" xfId="1201"/>
    <cellStyle name="Обычный 4 2 16 2 2 3 2 2" xfId="1321"/>
    <cellStyle name="Обычный 4 2 16 2 2 4" xfId="807"/>
    <cellStyle name="Обычный 4 2 16 2 3" xfId="489"/>
    <cellStyle name="Обычный 4 2 16 2 3 2" xfId="514"/>
    <cellStyle name="Обычный 4 2 16 2 3 2 2" xfId="1324"/>
    <cellStyle name="Обычный 4 2 16 2 3 2 2 2" xfId="1349"/>
    <cellStyle name="Обычный 4 2 16 2 3 3" xfId="836"/>
    <cellStyle name="Обычный 4 2 16 2 4" xfId="810"/>
    <cellStyle name="Обычный 4 2 16 2 4 2" xfId="909"/>
    <cellStyle name="Обычный 4 2 16 3" xfId="270"/>
    <cellStyle name="Обычный 4 2 16 3 2" xfId="515"/>
    <cellStyle name="Обычный 4 2 16 3 2 2" xfId="590"/>
    <cellStyle name="Обычный 4 2 16 3 2 2 2" xfId="1350"/>
    <cellStyle name="Обычный 4 2 16 3 2 2 2 2" xfId="1425"/>
    <cellStyle name="Обычный 4 2 16 3 2 3" xfId="920"/>
    <cellStyle name="Обычный 4 2 16 3 3" xfId="839"/>
    <cellStyle name="Обычный 4 2 16 3 3 2" xfId="1108"/>
    <cellStyle name="Обычный 4 2 16 4" xfId="256"/>
    <cellStyle name="Обычный 4 2 16 4 2" xfId="791"/>
    <cellStyle name="Обычный 4 2 16 4 2 2" xfId="907"/>
    <cellStyle name="Обычный 4 2 16 5" xfId="257"/>
    <cellStyle name="Обычный 4 2 17" xfId="227"/>
    <cellStyle name="Обычный 4 2 17 2" xfId="338"/>
    <cellStyle name="Обычный 4 2 17 2 2" xfId="580"/>
    <cellStyle name="Обычный 4 2 17 2 2 2" xfId="654"/>
    <cellStyle name="Обычный 4 2 17 2 2 2 2" xfId="1415"/>
    <cellStyle name="Обычный 4 2 17 2 2 2 2 2" xfId="1489"/>
    <cellStyle name="Обычный 4 2 17 2 2 3" xfId="984"/>
    <cellStyle name="Обычный 4 2 17 2 3" xfId="910"/>
    <cellStyle name="Обычный 4 2 17 2 3 2" xfId="1175"/>
    <cellStyle name="Обычный 4 2 17 3" xfId="457"/>
    <cellStyle name="Обычный 4 2 17 3 2" xfId="1096"/>
    <cellStyle name="Обычный 4 2 17 3 2 2" xfId="1292"/>
    <cellStyle name="Обычный 4 2 17 4" xfId="772"/>
    <cellStyle name="Обычный 4 2 18" xfId="255"/>
    <cellStyle name="Обычный 4 2 18 2" xfId="512"/>
    <cellStyle name="Обычный 4 2 18 2 2" xfId="837"/>
    <cellStyle name="Обычный 4 2 18 2 2 2" xfId="1347"/>
    <cellStyle name="Обычный 4 2 18 3" xfId="833"/>
    <cellStyle name="Обычный 4 2 19" xfId="259"/>
    <cellStyle name="Обычный 4 2 19 2" xfId="905"/>
    <cellStyle name="Обычный 4 2 2" xfId="37"/>
    <cellStyle name="Обычный 4 2 3" xfId="36"/>
    <cellStyle name="Обычный 4 2 4" xfId="34"/>
    <cellStyle name="Обычный 4 2 5" xfId="39"/>
    <cellStyle name="Обычный 4 2 5 2" xfId="246"/>
    <cellStyle name="Обычный 4 2 5 2 2" xfId="274"/>
    <cellStyle name="Обычный 4 2 5 2 2 2" xfId="275"/>
    <cellStyle name="Обычный 4 2 5 2 2 2 2" xfId="287"/>
    <cellStyle name="Обычный 4 2 5 2 2 2 2 2" xfId="288"/>
    <cellStyle name="Обычный 4 2 5 2 2 2 2 2 2" xfId="330"/>
    <cellStyle name="Обычный 4 2 5 2 2 2 2 2 2 2" xfId="331"/>
    <cellStyle name="Обычный 4 2 5 2 2 2 2 2 2 2 2" xfId="448"/>
    <cellStyle name="Обычный 4 2 5 2 2 2 2 2 2 2 2 2" xfId="449"/>
    <cellStyle name="Обычный 4 2 5 2 2 2 2 2 2 2 2 2 2" xfId="764"/>
    <cellStyle name="Обычный 4 2 5 2 2 2 2 2 2 2 2 2 2 2" xfId="765"/>
    <cellStyle name="Обычный 4 2 5 2 2 2 2 2 2 2 2 2 2 2 2" xfId="1599"/>
    <cellStyle name="Обычный 4 2 5 2 2 2 2 2 2 2 2 2 2 2 2 2" xfId="1600"/>
    <cellStyle name="Обычный 4 2 5 2 2 2 2 2 2 2 2 2 2 3" xfId="1095"/>
    <cellStyle name="Обычный 4 2 5 2 2 2 2 2 2 2 2 2 3" xfId="1094"/>
    <cellStyle name="Обычный 4 2 5 2 2 2 2 2 2 2 2 2 3 2" xfId="1286"/>
    <cellStyle name="Обычный 4 2 5 2 2 2 2 2 2 2 2 3" xfId="579"/>
    <cellStyle name="Обычный 4 2 5 2 2 2 2 2 2 2 2 3 2" xfId="1285"/>
    <cellStyle name="Обычный 4 2 5 2 2 2 2 2 2 2 2 3 2 2" xfId="1414"/>
    <cellStyle name="Обычный 4 2 5 2 2 2 2 2 2 2 2 4" xfId="903"/>
    <cellStyle name="Обычный 4 2 5 2 2 2 2 2 2 2 3" xfId="578"/>
    <cellStyle name="Обычный 4 2 5 2 2 2 2 2 2 2 3 2" xfId="649"/>
    <cellStyle name="Обычный 4 2 5 2 2 2 2 2 2 2 3 2 2" xfId="1413"/>
    <cellStyle name="Обычный 4 2 5 2 2 2 2 2 2 2 3 2 2 2" xfId="1484"/>
    <cellStyle name="Обычный 4 2 5 2 2 2 2 2 2 2 3 3" xfId="979"/>
    <cellStyle name="Обычный 4 2 5 2 2 2 2 2 2 2 4" xfId="902"/>
    <cellStyle name="Обычный 4 2 5 2 2 2 2 2 2 2 4 2" xfId="1168"/>
    <cellStyle name="Обычный 4 2 5 2 2 2 2 2 2 3" xfId="385"/>
    <cellStyle name="Обычный 4 2 5 2 2 2 2 2 2 3 2" xfId="648"/>
    <cellStyle name="Обычный 4 2 5 2 2 2 2 2 2 3 2 2" xfId="701"/>
    <cellStyle name="Обычный 4 2 5 2 2 2 2 2 2 3 2 2 2" xfId="1483"/>
    <cellStyle name="Обычный 4 2 5 2 2 2 2 2 2 3 2 2 2 2" xfId="1536"/>
    <cellStyle name="Обычный 4 2 5 2 2 2 2 2 2 3 2 3" xfId="1031"/>
    <cellStyle name="Обычный 4 2 5 2 2 2 2 2 2 3 3" xfId="978"/>
    <cellStyle name="Обычный 4 2 5 2 2 2 2 2 2 3 3 2" xfId="1222"/>
    <cellStyle name="Обычный 4 2 5 2 2 2 2 2 2 4" xfId="510"/>
    <cellStyle name="Обычный 4 2 5 2 2 2 2 2 2 4 2" xfId="1167"/>
    <cellStyle name="Обычный 4 2 5 2 2 2 2 2 2 4 2 2" xfId="1345"/>
    <cellStyle name="Обычный 4 2 5 2 2 2 2 2 2 5" xfId="831"/>
    <cellStyle name="Обычный 4 2 5 2 2 2 2 2 3" xfId="384"/>
    <cellStyle name="Обычный 4 2 5 2 2 2 2 2 3 2" xfId="408"/>
    <cellStyle name="Обычный 4 2 5 2 2 2 2 2 3 2 2" xfId="700"/>
    <cellStyle name="Обычный 4 2 5 2 2 2 2 2 3 2 2 2" xfId="724"/>
    <cellStyle name="Обычный 4 2 5 2 2 2 2 2 3 2 2 2 2" xfId="1535"/>
    <cellStyle name="Обычный 4 2 5 2 2 2 2 2 3 2 2 2 2 2" xfId="1559"/>
    <cellStyle name="Обычный 4 2 5 2 2 2 2 2 3 2 2 3" xfId="1054"/>
    <cellStyle name="Обычный 4 2 5 2 2 2 2 2 3 2 3" xfId="1030"/>
    <cellStyle name="Обычный 4 2 5 2 2 2 2 2 3 2 3 2" xfId="1245"/>
    <cellStyle name="Обычный 4 2 5 2 2 2 2 2 3 3" xfId="538"/>
    <cellStyle name="Обычный 4 2 5 2 2 2 2 2 3 3 2" xfId="1221"/>
    <cellStyle name="Обычный 4 2 5 2 2 2 2 2 3 3 2 2" xfId="1373"/>
    <cellStyle name="Обычный 4 2 5 2 2 2 2 2 3 4" xfId="862"/>
    <cellStyle name="Обычный 4 2 5 2 2 2 2 2 4" xfId="509"/>
    <cellStyle name="Обычный 4 2 5 2 2 2 2 2 4 2" xfId="606"/>
    <cellStyle name="Обычный 4 2 5 2 2 2 2 2 4 2 2" xfId="1344"/>
    <cellStyle name="Обычный 4 2 5 2 2 2 2 2 4 2 2 2" xfId="1441"/>
    <cellStyle name="Обычный 4 2 5 2 2 2 2 2 4 3" xfId="936"/>
    <cellStyle name="Обычный 4 2 5 2 2 2 2 2 5" xfId="830"/>
    <cellStyle name="Обычный 4 2 5 2 2 2 2 2 5 2" xfId="1125"/>
    <cellStyle name="Обычный 4 2 5 2 2 2 2 3" xfId="310"/>
    <cellStyle name="Обычный 4 2 5 2 2 2 2 3 2" xfId="407"/>
    <cellStyle name="Обычный 4 2 5 2 2 2 2 3 2 2" xfId="428"/>
    <cellStyle name="Обычный 4 2 5 2 2 2 2 3 2 2 2" xfId="723"/>
    <cellStyle name="Обычный 4 2 5 2 2 2 2 3 2 2 2 2" xfId="744"/>
    <cellStyle name="Обычный 4 2 5 2 2 2 2 3 2 2 2 2 2" xfId="1558"/>
    <cellStyle name="Обычный 4 2 5 2 2 2 2 3 2 2 2 2 2 2" xfId="1579"/>
    <cellStyle name="Обычный 4 2 5 2 2 2 2 3 2 2 2 3" xfId="1074"/>
    <cellStyle name="Обычный 4 2 5 2 2 2 2 3 2 2 3" xfId="1053"/>
    <cellStyle name="Обычный 4 2 5 2 2 2 2 3 2 2 3 2" xfId="1265"/>
    <cellStyle name="Обычный 4 2 5 2 2 2 2 3 2 3" xfId="558"/>
    <cellStyle name="Обычный 4 2 5 2 2 2 2 3 2 3 2" xfId="1244"/>
    <cellStyle name="Обычный 4 2 5 2 2 2 2 3 2 3 2 2" xfId="1393"/>
    <cellStyle name="Обычный 4 2 5 2 2 2 2 3 2 4" xfId="882"/>
    <cellStyle name="Обычный 4 2 5 2 2 2 2 3 3" xfId="537"/>
    <cellStyle name="Обычный 4 2 5 2 2 2 2 3 3 2" xfId="628"/>
    <cellStyle name="Обычный 4 2 5 2 2 2 2 3 3 2 2" xfId="1372"/>
    <cellStyle name="Обычный 4 2 5 2 2 2 2 3 3 2 2 2" xfId="1463"/>
    <cellStyle name="Обычный 4 2 5 2 2 2 2 3 3 3" xfId="958"/>
    <cellStyle name="Обычный 4 2 5 2 2 2 2 3 4" xfId="861"/>
    <cellStyle name="Обычный 4 2 5 2 2 2 2 3 4 2" xfId="1147"/>
    <cellStyle name="Обычный 4 2 5 2 2 2 2 4" xfId="362"/>
    <cellStyle name="Обычный 4 2 5 2 2 2 2 4 2" xfId="605"/>
    <cellStyle name="Обычный 4 2 5 2 2 2 2 4 2 2" xfId="678"/>
    <cellStyle name="Обычный 4 2 5 2 2 2 2 4 2 2 2" xfId="1440"/>
    <cellStyle name="Обычный 4 2 5 2 2 2 2 4 2 2 2 2" xfId="1513"/>
    <cellStyle name="Обычный 4 2 5 2 2 2 2 4 2 3" xfId="1008"/>
    <cellStyle name="Обычный 4 2 5 2 2 2 2 4 3" xfId="935"/>
    <cellStyle name="Обычный 4 2 5 2 2 2 2 4 3 2" xfId="1199"/>
    <cellStyle name="Обычный 4 2 5 2 2 2 2 5" xfId="484"/>
    <cellStyle name="Обычный 4 2 5 2 2 2 2 5 2" xfId="1124"/>
    <cellStyle name="Обычный 4 2 5 2 2 2 2 5 2 2" xfId="1319"/>
    <cellStyle name="Обычный 4 2 5 2 2 2 2 6" xfId="804"/>
    <cellStyle name="Обычный 4 2 5 2 2 2 3" xfId="309"/>
    <cellStyle name="Обычный 4 2 5 2 2 2 3 2" xfId="318"/>
    <cellStyle name="Обычный 4 2 5 2 2 2 3 2 2" xfId="427"/>
    <cellStyle name="Обычный 4 2 5 2 2 2 3 2 2 2" xfId="436"/>
    <cellStyle name="Обычный 4 2 5 2 2 2 3 2 2 2 2" xfId="743"/>
    <cellStyle name="Обычный 4 2 5 2 2 2 3 2 2 2 2 2" xfId="752"/>
    <cellStyle name="Обычный 4 2 5 2 2 2 3 2 2 2 2 2 2" xfId="1578"/>
    <cellStyle name="Обычный 4 2 5 2 2 2 3 2 2 2 2 2 2 2" xfId="1587"/>
    <cellStyle name="Обычный 4 2 5 2 2 2 3 2 2 2 2 3" xfId="1082"/>
    <cellStyle name="Обычный 4 2 5 2 2 2 3 2 2 2 3" xfId="1073"/>
    <cellStyle name="Обычный 4 2 5 2 2 2 3 2 2 2 3 2" xfId="1273"/>
    <cellStyle name="Обычный 4 2 5 2 2 2 3 2 2 3" xfId="566"/>
    <cellStyle name="Обычный 4 2 5 2 2 2 3 2 2 3 2" xfId="1264"/>
    <cellStyle name="Обычный 4 2 5 2 2 2 3 2 2 3 2 2" xfId="1401"/>
    <cellStyle name="Обычный 4 2 5 2 2 2 3 2 2 4" xfId="890"/>
    <cellStyle name="Обычный 4 2 5 2 2 2 3 2 3" xfId="557"/>
    <cellStyle name="Обычный 4 2 5 2 2 2 3 2 3 2" xfId="636"/>
    <cellStyle name="Обычный 4 2 5 2 2 2 3 2 3 2 2" xfId="1392"/>
    <cellStyle name="Обычный 4 2 5 2 2 2 3 2 3 2 2 2" xfId="1471"/>
    <cellStyle name="Обычный 4 2 5 2 2 2 3 2 3 3" xfId="966"/>
    <cellStyle name="Обычный 4 2 5 2 2 2 3 2 4" xfId="881"/>
    <cellStyle name="Обычный 4 2 5 2 2 2 3 2 4 2" xfId="1155"/>
    <cellStyle name="Обычный 4 2 5 2 2 2 3 3" xfId="372"/>
    <cellStyle name="Обычный 4 2 5 2 2 2 3 3 2" xfId="627"/>
    <cellStyle name="Обычный 4 2 5 2 2 2 3 3 2 2" xfId="688"/>
    <cellStyle name="Обычный 4 2 5 2 2 2 3 3 2 2 2" xfId="1462"/>
    <cellStyle name="Обычный 4 2 5 2 2 2 3 3 2 2 2 2" xfId="1523"/>
    <cellStyle name="Обычный 4 2 5 2 2 2 3 3 2 3" xfId="1018"/>
    <cellStyle name="Обычный 4 2 5 2 2 2 3 3 3" xfId="957"/>
    <cellStyle name="Обычный 4 2 5 2 2 2 3 3 3 2" xfId="1209"/>
    <cellStyle name="Обычный 4 2 5 2 2 2 3 4" xfId="497"/>
    <cellStyle name="Обычный 4 2 5 2 2 2 3 4 2" xfId="1146"/>
    <cellStyle name="Обычный 4 2 5 2 2 2 3 4 2 2" xfId="1332"/>
    <cellStyle name="Обычный 4 2 5 2 2 2 3 5" xfId="818"/>
    <cellStyle name="Обычный 4 2 5 2 2 2 4" xfId="361"/>
    <cellStyle name="Обычный 4 2 5 2 2 2 4 2" xfId="395"/>
    <cellStyle name="Обычный 4 2 5 2 2 2 4 2 2" xfId="677"/>
    <cellStyle name="Обычный 4 2 5 2 2 2 4 2 2 2" xfId="711"/>
    <cellStyle name="Обычный 4 2 5 2 2 2 4 2 2 2 2" xfId="1512"/>
    <cellStyle name="Обычный 4 2 5 2 2 2 4 2 2 2 2 2" xfId="1546"/>
    <cellStyle name="Обычный 4 2 5 2 2 2 4 2 2 3" xfId="1041"/>
    <cellStyle name="Обычный 4 2 5 2 2 2 4 2 3" xfId="1007"/>
    <cellStyle name="Обычный 4 2 5 2 2 2 4 2 3 2" xfId="1232"/>
    <cellStyle name="Обычный 4 2 5 2 2 2 4 3" xfId="525"/>
    <cellStyle name="Обычный 4 2 5 2 2 2 4 3 2" xfId="1198"/>
    <cellStyle name="Обычный 4 2 5 2 2 2 4 3 2 2" xfId="1360"/>
    <cellStyle name="Обычный 4 2 5 2 2 2 4 4" xfId="849"/>
    <cellStyle name="Обычный 4 2 5 2 2 2 5" xfId="483"/>
    <cellStyle name="Обычный 4 2 5 2 2 2 5 2" xfId="593"/>
    <cellStyle name="Обычный 4 2 5 2 2 2 5 2 2" xfId="1318"/>
    <cellStyle name="Обычный 4 2 5 2 2 2 5 2 2 2" xfId="1428"/>
    <cellStyle name="Обычный 4 2 5 2 2 2 5 3" xfId="923"/>
    <cellStyle name="Обычный 4 2 5 2 2 2 6" xfId="803"/>
    <cellStyle name="Обычный 4 2 5 2 2 2 6 2" xfId="1112"/>
    <cellStyle name="Обычный 4 2 5 2 2 3" xfId="280"/>
    <cellStyle name="Обычный 4 2 5 2 2 3 2" xfId="317"/>
    <cellStyle name="Обычный 4 2 5 2 2 3 2 2" xfId="323"/>
    <cellStyle name="Обычный 4 2 5 2 2 3 2 2 2" xfId="435"/>
    <cellStyle name="Обычный 4 2 5 2 2 3 2 2 2 2" xfId="441"/>
    <cellStyle name="Обычный 4 2 5 2 2 3 2 2 2 2 2" xfId="751"/>
    <cellStyle name="Обычный 4 2 5 2 2 3 2 2 2 2 2 2" xfId="757"/>
    <cellStyle name="Обычный 4 2 5 2 2 3 2 2 2 2 2 2 2" xfId="1586"/>
    <cellStyle name="Обычный 4 2 5 2 2 3 2 2 2 2 2 2 2 2" xfId="1592"/>
    <cellStyle name="Обычный 4 2 5 2 2 3 2 2 2 2 2 3" xfId="1087"/>
    <cellStyle name="Обычный 4 2 5 2 2 3 2 2 2 2 3" xfId="1081"/>
    <cellStyle name="Обычный 4 2 5 2 2 3 2 2 2 2 3 2" xfId="1278"/>
    <cellStyle name="Обычный 4 2 5 2 2 3 2 2 2 3" xfId="571"/>
    <cellStyle name="Обычный 4 2 5 2 2 3 2 2 2 3 2" xfId="1272"/>
    <cellStyle name="Обычный 4 2 5 2 2 3 2 2 2 3 2 2" xfId="1406"/>
    <cellStyle name="Обычный 4 2 5 2 2 3 2 2 2 4" xfId="895"/>
    <cellStyle name="Обычный 4 2 5 2 2 3 2 2 3" xfId="565"/>
    <cellStyle name="Обычный 4 2 5 2 2 3 2 2 3 2" xfId="641"/>
    <cellStyle name="Обычный 4 2 5 2 2 3 2 2 3 2 2" xfId="1400"/>
    <cellStyle name="Обычный 4 2 5 2 2 3 2 2 3 2 2 2" xfId="1476"/>
    <cellStyle name="Обычный 4 2 5 2 2 3 2 2 3 3" xfId="971"/>
    <cellStyle name="Обычный 4 2 5 2 2 3 2 2 4" xfId="889"/>
    <cellStyle name="Обычный 4 2 5 2 2 3 2 2 4 2" xfId="1160"/>
    <cellStyle name="Обычный 4 2 5 2 2 3 2 3" xfId="377"/>
    <cellStyle name="Обычный 4 2 5 2 2 3 2 3 2" xfId="635"/>
    <cellStyle name="Обычный 4 2 5 2 2 3 2 3 2 2" xfId="693"/>
    <cellStyle name="Обычный 4 2 5 2 2 3 2 3 2 2 2" xfId="1470"/>
    <cellStyle name="Обычный 4 2 5 2 2 3 2 3 2 2 2 2" xfId="1528"/>
    <cellStyle name="Обычный 4 2 5 2 2 3 2 3 2 3" xfId="1023"/>
    <cellStyle name="Обычный 4 2 5 2 2 3 2 3 3" xfId="965"/>
    <cellStyle name="Обычный 4 2 5 2 2 3 2 3 3 2" xfId="1214"/>
    <cellStyle name="Обычный 4 2 5 2 2 3 2 4" xfId="502"/>
    <cellStyle name="Обычный 4 2 5 2 2 3 2 4 2" xfId="1154"/>
    <cellStyle name="Обычный 4 2 5 2 2 3 2 4 2 2" xfId="1337"/>
    <cellStyle name="Обычный 4 2 5 2 2 3 2 5" xfId="823"/>
    <cellStyle name="Обычный 4 2 5 2 2 3 3" xfId="371"/>
    <cellStyle name="Обычный 4 2 5 2 2 3 3 2" xfId="400"/>
    <cellStyle name="Обычный 4 2 5 2 2 3 3 2 2" xfId="687"/>
    <cellStyle name="Обычный 4 2 5 2 2 3 3 2 2 2" xfId="716"/>
    <cellStyle name="Обычный 4 2 5 2 2 3 3 2 2 2 2" xfId="1522"/>
    <cellStyle name="Обычный 4 2 5 2 2 3 3 2 2 2 2 2" xfId="1551"/>
    <cellStyle name="Обычный 4 2 5 2 2 3 3 2 2 3" xfId="1046"/>
    <cellStyle name="Обычный 4 2 5 2 2 3 3 2 3" xfId="1017"/>
    <cellStyle name="Обычный 4 2 5 2 2 3 3 2 3 2" xfId="1237"/>
    <cellStyle name="Обычный 4 2 5 2 2 3 3 3" xfId="530"/>
    <cellStyle name="Обычный 4 2 5 2 2 3 3 3 2" xfId="1208"/>
    <cellStyle name="Обычный 4 2 5 2 2 3 3 3 2 2" xfId="1365"/>
    <cellStyle name="Обычный 4 2 5 2 2 3 3 4" xfId="854"/>
    <cellStyle name="Обычный 4 2 5 2 2 3 4" xfId="496"/>
    <cellStyle name="Обычный 4 2 5 2 2 3 4 2" xfId="598"/>
    <cellStyle name="Обычный 4 2 5 2 2 3 4 2 2" xfId="1331"/>
    <cellStyle name="Обычный 4 2 5 2 2 3 4 2 2 2" xfId="1433"/>
    <cellStyle name="Обычный 4 2 5 2 2 3 4 3" xfId="928"/>
    <cellStyle name="Обычный 4 2 5 2 2 3 5" xfId="817"/>
    <cellStyle name="Обычный 4 2 5 2 2 3 5 2" xfId="1117"/>
    <cellStyle name="Обычный 4 2 5 2 2 4" xfId="297"/>
    <cellStyle name="Обычный 4 2 5 2 2 4 2" xfId="394"/>
    <cellStyle name="Обычный 4 2 5 2 2 4 2 2" xfId="415"/>
    <cellStyle name="Обычный 4 2 5 2 2 4 2 2 2" xfId="710"/>
    <cellStyle name="Обычный 4 2 5 2 2 4 2 2 2 2" xfId="731"/>
    <cellStyle name="Обычный 4 2 5 2 2 4 2 2 2 2 2" xfId="1545"/>
    <cellStyle name="Обычный 4 2 5 2 2 4 2 2 2 2 2 2" xfId="1566"/>
    <cellStyle name="Обычный 4 2 5 2 2 4 2 2 2 3" xfId="1061"/>
    <cellStyle name="Обычный 4 2 5 2 2 4 2 2 3" xfId="1040"/>
    <cellStyle name="Обычный 4 2 5 2 2 4 2 2 3 2" xfId="1252"/>
    <cellStyle name="Обычный 4 2 5 2 2 4 2 3" xfId="545"/>
    <cellStyle name="Обычный 4 2 5 2 2 4 2 3 2" xfId="1231"/>
    <cellStyle name="Обычный 4 2 5 2 2 4 2 3 2 2" xfId="1380"/>
    <cellStyle name="Обычный 4 2 5 2 2 4 2 4" xfId="869"/>
    <cellStyle name="Обычный 4 2 5 2 2 4 3" xfId="524"/>
    <cellStyle name="Обычный 4 2 5 2 2 4 3 2" xfId="615"/>
    <cellStyle name="Обычный 4 2 5 2 2 4 3 2 2" xfId="1359"/>
    <cellStyle name="Обычный 4 2 5 2 2 4 3 2 2 2" xfId="1450"/>
    <cellStyle name="Обычный 4 2 5 2 2 4 3 3" xfId="945"/>
    <cellStyle name="Обычный 4 2 5 2 2 4 4" xfId="848"/>
    <cellStyle name="Обычный 4 2 5 2 2 4 4 2" xfId="1134"/>
    <cellStyle name="Обычный 4 2 5 2 2 5" xfId="347"/>
    <cellStyle name="Обычный 4 2 5 2 2 5 2" xfId="592"/>
    <cellStyle name="Обычный 4 2 5 2 2 5 2 2" xfId="663"/>
    <cellStyle name="Обычный 4 2 5 2 2 5 2 2 2" xfId="1427"/>
    <cellStyle name="Обычный 4 2 5 2 2 5 2 2 2 2" xfId="1498"/>
    <cellStyle name="Обычный 4 2 5 2 2 5 2 3" xfId="993"/>
    <cellStyle name="Обычный 4 2 5 2 2 5 3" xfId="922"/>
    <cellStyle name="Обычный 4 2 5 2 2 5 3 2" xfId="1184"/>
    <cellStyle name="Обычный 4 2 5 2 2 6" xfId="467"/>
    <cellStyle name="Обычный 4 2 5 2 2 6 2" xfId="1111"/>
    <cellStyle name="Обычный 4 2 5 2 2 6 2 2" xfId="1302"/>
    <cellStyle name="Обычный 4 2 5 2 2 7" xfId="782"/>
    <cellStyle name="Обычный 4 2 5 2 3" xfId="277"/>
    <cellStyle name="Обычный 4 2 5 2 3 2" xfId="283"/>
    <cellStyle name="Обычный 4 2 5 2 3 2 2" xfId="320"/>
    <cellStyle name="Обычный 4 2 5 2 3 2 2 2" xfId="326"/>
    <cellStyle name="Обычный 4 2 5 2 3 2 2 2 2" xfId="438"/>
    <cellStyle name="Обычный 4 2 5 2 3 2 2 2 2 2" xfId="444"/>
    <cellStyle name="Обычный 4 2 5 2 3 2 2 2 2 2 2" xfId="754"/>
    <cellStyle name="Обычный 4 2 5 2 3 2 2 2 2 2 2 2" xfId="760"/>
    <cellStyle name="Обычный 4 2 5 2 3 2 2 2 2 2 2 2 2" xfId="1589"/>
    <cellStyle name="Обычный 4 2 5 2 3 2 2 2 2 2 2 2 2 2" xfId="1595"/>
    <cellStyle name="Обычный 4 2 5 2 3 2 2 2 2 2 2 3" xfId="1090"/>
    <cellStyle name="Обычный 4 2 5 2 3 2 2 2 2 2 3" xfId="1084"/>
    <cellStyle name="Обычный 4 2 5 2 3 2 2 2 2 2 3 2" xfId="1281"/>
    <cellStyle name="Обычный 4 2 5 2 3 2 2 2 2 3" xfId="574"/>
    <cellStyle name="Обычный 4 2 5 2 3 2 2 2 2 3 2" xfId="1275"/>
    <cellStyle name="Обычный 4 2 5 2 3 2 2 2 2 3 2 2" xfId="1409"/>
    <cellStyle name="Обычный 4 2 5 2 3 2 2 2 2 4" xfId="898"/>
    <cellStyle name="Обычный 4 2 5 2 3 2 2 2 3" xfId="568"/>
    <cellStyle name="Обычный 4 2 5 2 3 2 2 2 3 2" xfId="644"/>
    <cellStyle name="Обычный 4 2 5 2 3 2 2 2 3 2 2" xfId="1403"/>
    <cellStyle name="Обычный 4 2 5 2 3 2 2 2 3 2 2 2" xfId="1479"/>
    <cellStyle name="Обычный 4 2 5 2 3 2 2 2 3 3" xfId="974"/>
    <cellStyle name="Обычный 4 2 5 2 3 2 2 2 4" xfId="892"/>
    <cellStyle name="Обычный 4 2 5 2 3 2 2 2 4 2" xfId="1163"/>
    <cellStyle name="Обычный 4 2 5 2 3 2 2 3" xfId="380"/>
    <cellStyle name="Обычный 4 2 5 2 3 2 2 3 2" xfId="638"/>
    <cellStyle name="Обычный 4 2 5 2 3 2 2 3 2 2" xfId="696"/>
    <cellStyle name="Обычный 4 2 5 2 3 2 2 3 2 2 2" xfId="1473"/>
    <cellStyle name="Обычный 4 2 5 2 3 2 2 3 2 2 2 2" xfId="1531"/>
    <cellStyle name="Обычный 4 2 5 2 3 2 2 3 2 3" xfId="1026"/>
    <cellStyle name="Обычный 4 2 5 2 3 2 2 3 3" xfId="968"/>
    <cellStyle name="Обычный 4 2 5 2 3 2 2 3 3 2" xfId="1217"/>
    <cellStyle name="Обычный 4 2 5 2 3 2 2 4" xfId="505"/>
    <cellStyle name="Обычный 4 2 5 2 3 2 2 4 2" xfId="1157"/>
    <cellStyle name="Обычный 4 2 5 2 3 2 2 4 2 2" xfId="1340"/>
    <cellStyle name="Обычный 4 2 5 2 3 2 2 5" xfId="826"/>
    <cellStyle name="Обычный 4 2 5 2 3 2 3" xfId="374"/>
    <cellStyle name="Обычный 4 2 5 2 3 2 3 2" xfId="403"/>
    <cellStyle name="Обычный 4 2 5 2 3 2 3 2 2" xfId="690"/>
    <cellStyle name="Обычный 4 2 5 2 3 2 3 2 2 2" xfId="719"/>
    <cellStyle name="Обычный 4 2 5 2 3 2 3 2 2 2 2" xfId="1525"/>
    <cellStyle name="Обычный 4 2 5 2 3 2 3 2 2 2 2 2" xfId="1554"/>
    <cellStyle name="Обычный 4 2 5 2 3 2 3 2 2 3" xfId="1049"/>
    <cellStyle name="Обычный 4 2 5 2 3 2 3 2 3" xfId="1020"/>
    <cellStyle name="Обычный 4 2 5 2 3 2 3 2 3 2" xfId="1240"/>
    <cellStyle name="Обычный 4 2 5 2 3 2 3 3" xfId="533"/>
    <cellStyle name="Обычный 4 2 5 2 3 2 3 3 2" xfId="1211"/>
    <cellStyle name="Обычный 4 2 5 2 3 2 3 3 2 2" xfId="1368"/>
    <cellStyle name="Обычный 4 2 5 2 3 2 3 4" xfId="857"/>
    <cellStyle name="Обычный 4 2 5 2 3 2 4" xfId="499"/>
    <cellStyle name="Обычный 4 2 5 2 3 2 4 2" xfId="601"/>
    <cellStyle name="Обычный 4 2 5 2 3 2 4 2 2" xfId="1334"/>
    <cellStyle name="Обычный 4 2 5 2 3 2 4 2 2 2" xfId="1436"/>
    <cellStyle name="Обычный 4 2 5 2 3 2 4 3" xfId="931"/>
    <cellStyle name="Обычный 4 2 5 2 3 2 5" xfId="820"/>
    <cellStyle name="Обычный 4 2 5 2 3 2 5 2" xfId="1120"/>
    <cellStyle name="Обычный 4 2 5 2 3 3" xfId="303"/>
    <cellStyle name="Обычный 4 2 5 2 3 3 2" xfId="397"/>
    <cellStyle name="Обычный 4 2 5 2 3 3 2 2" xfId="421"/>
    <cellStyle name="Обычный 4 2 5 2 3 3 2 2 2" xfId="713"/>
    <cellStyle name="Обычный 4 2 5 2 3 3 2 2 2 2" xfId="737"/>
    <cellStyle name="Обычный 4 2 5 2 3 3 2 2 2 2 2" xfId="1548"/>
    <cellStyle name="Обычный 4 2 5 2 3 3 2 2 2 2 2 2" xfId="1572"/>
    <cellStyle name="Обычный 4 2 5 2 3 3 2 2 2 3" xfId="1067"/>
    <cellStyle name="Обычный 4 2 5 2 3 3 2 2 3" xfId="1043"/>
    <cellStyle name="Обычный 4 2 5 2 3 3 2 2 3 2" xfId="1258"/>
    <cellStyle name="Обычный 4 2 5 2 3 3 2 3" xfId="551"/>
    <cellStyle name="Обычный 4 2 5 2 3 3 2 3 2" xfId="1234"/>
    <cellStyle name="Обычный 4 2 5 2 3 3 2 3 2 2" xfId="1386"/>
    <cellStyle name="Обычный 4 2 5 2 3 3 2 4" xfId="875"/>
    <cellStyle name="Обычный 4 2 5 2 3 3 3" xfId="527"/>
    <cellStyle name="Обычный 4 2 5 2 3 3 3 2" xfId="621"/>
    <cellStyle name="Обычный 4 2 5 2 3 3 3 2 2" xfId="1362"/>
    <cellStyle name="Обычный 4 2 5 2 3 3 3 2 2 2" xfId="1456"/>
    <cellStyle name="Обычный 4 2 5 2 3 3 3 3" xfId="951"/>
    <cellStyle name="Обычный 4 2 5 2 3 3 4" xfId="851"/>
    <cellStyle name="Обычный 4 2 5 2 3 3 4 2" xfId="1140"/>
    <cellStyle name="Обычный 4 2 5 2 3 4" xfId="354"/>
    <cellStyle name="Обычный 4 2 5 2 3 4 2" xfId="595"/>
    <cellStyle name="Обычный 4 2 5 2 3 4 2 2" xfId="670"/>
    <cellStyle name="Обычный 4 2 5 2 3 4 2 2 2" xfId="1430"/>
    <cellStyle name="Обычный 4 2 5 2 3 4 2 2 2 2" xfId="1505"/>
    <cellStyle name="Обычный 4 2 5 2 3 4 2 3" xfId="1000"/>
    <cellStyle name="Обычный 4 2 5 2 3 4 3" xfId="925"/>
    <cellStyle name="Обычный 4 2 5 2 3 4 3 2" xfId="1191"/>
    <cellStyle name="Обычный 4 2 5 2 3 5" xfId="475"/>
    <cellStyle name="Обычный 4 2 5 2 3 5 2" xfId="1114"/>
    <cellStyle name="Обычный 4 2 5 2 3 5 2 2" xfId="1310"/>
    <cellStyle name="Обычный 4 2 5 2 3 6" xfId="793"/>
    <cellStyle name="Обычный 4 2 5 2 4" xfId="293"/>
    <cellStyle name="Обычный 4 2 5 2 4 2" xfId="304"/>
    <cellStyle name="Обычный 4 2 5 2 4 2 2" xfId="411"/>
    <cellStyle name="Обычный 4 2 5 2 4 2 2 2" xfId="422"/>
    <cellStyle name="Обычный 4 2 5 2 4 2 2 2 2" xfId="727"/>
    <cellStyle name="Обычный 4 2 5 2 4 2 2 2 2 2" xfId="738"/>
    <cellStyle name="Обычный 4 2 5 2 4 2 2 2 2 2 2" xfId="1562"/>
    <cellStyle name="Обычный 4 2 5 2 4 2 2 2 2 2 2 2" xfId="1573"/>
    <cellStyle name="Обычный 4 2 5 2 4 2 2 2 2 3" xfId="1068"/>
    <cellStyle name="Обычный 4 2 5 2 4 2 2 2 3" xfId="1057"/>
    <cellStyle name="Обычный 4 2 5 2 4 2 2 2 3 2" xfId="1259"/>
    <cellStyle name="Обычный 4 2 5 2 4 2 2 3" xfId="552"/>
    <cellStyle name="Обычный 4 2 5 2 4 2 2 3 2" xfId="1248"/>
    <cellStyle name="Обычный 4 2 5 2 4 2 2 3 2 2" xfId="1387"/>
    <cellStyle name="Обычный 4 2 5 2 4 2 2 4" xfId="876"/>
    <cellStyle name="Обычный 4 2 5 2 4 2 3" xfId="541"/>
    <cellStyle name="Обычный 4 2 5 2 4 2 3 2" xfId="622"/>
    <cellStyle name="Обычный 4 2 5 2 4 2 3 2 2" xfId="1376"/>
    <cellStyle name="Обычный 4 2 5 2 4 2 3 2 2 2" xfId="1457"/>
    <cellStyle name="Обычный 4 2 5 2 4 2 3 3" xfId="952"/>
    <cellStyle name="Обычный 4 2 5 2 4 2 4" xfId="865"/>
    <cellStyle name="Обычный 4 2 5 2 4 2 4 2" xfId="1141"/>
    <cellStyle name="Обычный 4 2 5 2 4 3" xfId="356"/>
    <cellStyle name="Обычный 4 2 5 2 4 3 2" xfId="611"/>
    <cellStyle name="Обычный 4 2 5 2 4 3 2 2" xfId="672"/>
    <cellStyle name="Обычный 4 2 5 2 4 3 2 2 2" xfId="1446"/>
    <cellStyle name="Обычный 4 2 5 2 4 3 2 2 2 2" xfId="1507"/>
    <cellStyle name="Обычный 4 2 5 2 4 3 2 3" xfId="1002"/>
    <cellStyle name="Обычный 4 2 5 2 4 3 3" xfId="941"/>
    <cellStyle name="Обычный 4 2 5 2 4 3 3 2" xfId="1193"/>
    <cellStyle name="Обычный 4 2 5 2 4 4" xfId="477"/>
    <cellStyle name="Обычный 4 2 5 2 4 4 2" xfId="1130"/>
    <cellStyle name="Обычный 4 2 5 2 4 4 2 2" xfId="1312"/>
    <cellStyle name="Обычный 4 2 5 2 4 5" xfId="797"/>
    <cellStyle name="Обычный 4 2 5 2 5" xfId="341"/>
    <cellStyle name="Обычный 4 2 5 2 5 2" xfId="342"/>
    <cellStyle name="Обычный 4 2 5 2 5 2 2" xfId="657"/>
    <cellStyle name="Обычный 4 2 5 2 5 2 2 2" xfId="658"/>
    <cellStyle name="Обычный 4 2 5 2 5 2 2 2 2" xfId="1492"/>
    <cellStyle name="Обычный 4 2 5 2 5 2 2 2 2 2" xfId="1493"/>
    <cellStyle name="Обычный 4 2 5 2 5 2 2 3" xfId="988"/>
    <cellStyle name="Обычный 4 2 5 2 5 2 3" xfId="987"/>
    <cellStyle name="Обычный 4 2 5 2 5 2 3 2" xfId="1179"/>
    <cellStyle name="Обычный 4 2 5 2 5 3" xfId="462"/>
    <cellStyle name="Обычный 4 2 5 2 5 3 2" xfId="1178"/>
    <cellStyle name="Обычный 4 2 5 2 5 3 2 2" xfId="1297"/>
    <cellStyle name="Обычный 4 2 5 2 5 4" xfId="777"/>
    <cellStyle name="Обычный 4 2 5 2 6" xfId="461"/>
    <cellStyle name="Обычный 4 2 5 2 6 2" xfId="479"/>
    <cellStyle name="Обычный 4 2 5 2 6 2 2" xfId="1296"/>
    <cellStyle name="Обычный 4 2 5 2 6 2 2 2" xfId="1314"/>
    <cellStyle name="Обычный 4 2 5 2 6 3" xfId="799"/>
    <cellStyle name="Обычный 4 2 5 2 7" xfId="776"/>
    <cellStyle name="Обычный 4 2 5 2 7 2" xfId="794"/>
    <cellStyle name="Обычный 4 2 5 3" xfId="261"/>
    <cellStyle name="Обычный 4 2 5 3 2" xfId="278"/>
    <cellStyle name="Обычный 4 2 5 3 2 2" xfId="284"/>
    <cellStyle name="Обычный 4 2 5 3 2 2 2" xfId="321"/>
    <cellStyle name="Обычный 4 2 5 3 2 2 2 2" xfId="327"/>
    <cellStyle name="Обычный 4 2 5 3 2 2 2 2 2" xfId="439"/>
    <cellStyle name="Обычный 4 2 5 3 2 2 2 2 2 2" xfId="445"/>
    <cellStyle name="Обычный 4 2 5 3 2 2 2 2 2 2 2" xfId="755"/>
    <cellStyle name="Обычный 4 2 5 3 2 2 2 2 2 2 2 2" xfId="761"/>
    <cellStyle name="Обычный 4 2 5 3 2 2 2 2 2 2 2 2 2" xfId="1590"/>
    <cellStyle name="Обычный 4 2 5 3 2 2 2 2 2 2 2 2 2 2" xfId="1596"/>
    <cellStyle name="Обычный 4 2 5 3 2 2 2 2 2 2 2 3" xfId="1091"/>
    <cellStyle name="Обычный 4 2 5 3 2 2 2 2 2 2 3" xfId="1085"/>
    <cellStyle name="Обычный 4 2 5 3 2 2 2 2 2 2 3 2" xfId="1282"/>
    <cellStyle name="Обычный 4 2 5 3 2 2 2 2 2 3" xfId="575"/>
    <cellStyle name="Обычный 4 2 5 3 2 2 2 2 2 3 2" xfId="1276"/>
    <cellStyle name="Обычный 4 2 5 3 2 2 2 2 2 3 2 2" xfId="1410"/>
    <cellStyle name="Обычный 4 2 5 3 2 2 2 2 2 4" xfId="899"/>
    <cellStyle name="Обычный 4 2 5 3 2 2 2 2 3" xfId="569"/>
    <cellStyle name="Обычный 4 2 5 3 2 2 2 2 3 2" xfId="645"/>
    <cellStyle name="Обычный 4 2 5 3 2 2 2 2 3 2 2" xfId="1404"/>
    <cellStyle name="Обычный 4 2 5 3 2 2 2 2 3 2 2 2" xfId="1480"/>
    <cellStyle name="Обычный 4 2 5 3 2 2 2 2 3 3" xfId="975"/>
    <cellStyle name="Обычный 4 2 5 3 2 2 2 2 4" xfId="893"/>
    <cellStyle name="Обычный 4 2 5 3 2 2 2 2 4 2" xfId="1164"/>
    <cellStyle name="Обычный 4 2 5 3 2 2 2 3" xfId="381"/>
    <cellStyle name="Обычный 4 2 5 3 2 2 2 3 2" xfId="639"/>
    <cellStyle name="Обычный 4 2 5 3 2 2 2 3 2 2" xfId="697"/>
    <cellStyle name="Обычный 4 2 5 3 2 2 2 3 2 2 2" xfId="1474"/>
    <cellStyle name="Обычный 4 2 5 3 2 2 2 3 2 2 2 2" xfId="1532"/>
    <cellStyle name="Обычный 4 2 5 3 2 2 2 3 2 3" xfId="1027"/>
    <cellStyle name="Обычный 4 2 5 3 2 2 2 3 3" xfId="969"/>
    <cellStyle name="Обычный 4 2 5 3 2 2 2 3 3 2" xfId="1218"/>
    <cellStyle name="Обычный 4 2 5 3 2 2 2 4" xfId="506"/>
    <cellStyle name="Обычный 4 2 5 3 2 2 2 4 2" xfId="1158"/>
    <cellStyle name="Обычный 4 2 5 3 2 2 2 4 2 2" xfId="1341"/>
    <cellStyle name="Обычный 4 2 5 3 2 2 2 5" xfId="827"/>
    <cellStyle name="Обычный 4 2 5 3 2 2 3" xfId="375"/>
    <cellStyle name="Обычный 4 2 5 3 2 2 3 2" xfId="404"/>
    <cellStyle name="Обычный 4 2 5 3 2 2 3 2 2" xfId="691"/>
    <cellStyle name="Обычный 4 2 5 3 2 2 3 2 2 2" xfId="720"/>
    <cellStyle name="Обычный 4 2 5 3 2 2 3 2 2 2 2" xfId="1526"/>
    <cellStyle name="Обычный 4 2 5 3 2 2 3 2 2 2 2 2" xfId="1555"/>
    <cellStyle name="Обычный 4 2 5 3 2 2 3 2 2 3" xfId="1050"/>
    <cellStyle name="Обычный 4 2 5 3 2 2 3 2 3" xfId="1021"/>
    <cellStyle name="Обычный 4 2 5 3 2 2 3 2 3 2" xfId="1241"/>
    <cellStyle name="Обычный 4 2 5 3 2 2 3 3" xfId="534"/>
    <cellStyle name="Обычный 4 2 5 3 2 2 3 3 2" xfId="1212"/>
    <cellStyle name="Обычный 4 2 5 3 2 2 3 3 2 2" xfId="1369"/>
    <cellStyle name="Обычный 4 2 5 3 2 2 3 4" xfId="858"/>
    <cellStyle name="Обычный 4 2 5 3 2 2 4" xfId="500"/>
    <cellStyle name="Обычный 4 2 5 3 2 2 4 2" xfId="602"/>
    <cellStyle name="Обычный 4 2 5 3 2 2 4 2 2" xfId="1335"/>
    <cellStyle name="Обычный 4 2 5 3 2 2 4 2 2 2" xfId="1437"/>
    <cellStyle name="Обычный 4 2 5 3 2 2 4 3" xfId="932"/>
    <cellStyle name="Обычный 4 2 5 3 2 2 5" xfId="821"/>
    <cellStyle name="Обычный 4 2 5 3 2 2 5 2" xfId="1121"/>
    <cellStyle name="Обычный 4 2 5 3 2 3" xfId="306"/>
    <cellStyle name="Обычный 4 2 5 3 2 3 2" xfId="398"/>
    <cellStyle name="Обычный 4 2 5 3 2 3 2 2" xfId="424"/>
    <cellStyle name="Обычный 4 2 5 3 2 3 2 2 2" xfId="714"/>
    <cellStyle name="Обычный 4 2 5 3 2 3 2 2 2 2" xfId="740"/>
    <cellStyle name="Обычный 4 2 5 3 2 3 2 2 2 2 2" xfId="1549"/>
    <cellStyle name="Обычный 4 2 5 3 2 3 2 2 2 2 2 2" xfId="1575"/>
    <cellStyle name="Обычный 4 2 5 3 2 3 2 2 2 3" xfId="1070"/>
    <cellStyle name="Обычный 4 2 5 3 2 3 2 2 3" xfId="1044"/>
    <cellStyle name="Обычный 4 2 5 3 2 3 2 2 3 2" xfId="1261"/>
    <cellStyle name="Обычный 4 2 5 3 2 3 2 3" xfId="554"/>
    <cellStyle name="Обычный 4 2 5 3 2 3 2 3 2" xfId="1235"/>
    <cellStyle name="Обычный 4 2 5 3 2 3 2 3 2 2" xfId="1389"/>
    <cellStyle name="Обычный 4 2 5 3 2 3 2 4" xfId="878"/>
    <cellStyle name="Обычный 4 2 5 3 2 3 3" xfId="528"/>
    <cellStyle name="Обычный 4 2 5 3 2 3 3 2" xfId="624"/>
    <cellStyle name="Обычный 4 2 5 3 2 3 3 2 2" xfId="1363"/>
    <cellStyle name="Обычный 4 2 5 3 2 3 3 2 2 2" xfId="1459"/>
    <cellStyle name="Обычный 4 2 5 3 2 3 3 3" xfId="954"/>
    <cellStyle name="Обычный 4 2 5 3 2 3 4" xfId="852"/>
    <cellStyle name="Обычный 4 2 5 3 2 3 4 2" xfId="1143"/>
    <cellStyle name="Обычный 4 2 5 3 2 4" xfId="358"/>
    <cellStyle name="Обычный 4 2 5 3 2 4 2" xfId="596"/>
    <cellStyle name="Обычный 4 2 5 3 2 4 2 2" xfId="674"/>
    <cellStyle name="Обычный 4 2 5 3 2 4 2 2 2" xfId="1431"/>
    <cellStyle name="Обычный 4 2 5 3 2 4 2 2 2 2" xfId="1509"/>
    <cellStyle name="Обычный 4 2 5 3 2 4 2 3" xfId="1004"/>
    <cellStyle name="Обычный 4 2 5 3 2 4 3" xfId="926"/>
    <cellStyle name="Обычный 4 2 5 3 2 4 3 2" xfId="1195"/>
    <cellStyle name="Обычный 4 2 5 3 2 5" xfId="480"/>
    <cellStyle name="Обычный 4 2 5 3 2 5 2" xfId="1115"/>
    <cellStyle name="Обычный 4 2 5 3 2 5 2 2" xfId="1315"/>
    <cellStyle name="Обычный 4 2 5 3 2 6" xfId="800"/>
    <cellStyle name="Обычный 4 2 5 3 3" xfId="294"/>
    <cellStyle name="Обычный 4 2 5 3 3 2" xfId="312"/>
    <cellStyle name="Обычный 4 2 5 3 3 2 2" xfId="412"/>
    <cellStyle name="Обычный 4 2 5 3 3 2 2 2" xfId="430"/>
    <cellStyle name="Обычный 4 2 5 3 3 2 2 2 2" xfId="728"/>
    <cellStyle name="Обычный 4 2 5 3 3 2 2 2 2 2" xfId="746"/>
    <cellStyle name="Обычный 4 2 5 3 3 2 2 2 2 2 2" xfId="1563"/>
    <cellStyle name="Обычный 4 2 5 3 3 2 2 2 2 2 2 2" xfId="1581"/>
    <cellStyle name="Обычный 4 2 5 3 3 2 2 2 2 3" xfId="1076"/>
    <cellStyle name="Обычный 4 2 5 3 3 2 2 2 3" xfId="1058"/>
    <cellStyle name="Обычный 4 2 5 3 3 2 2 2 3 2" xfId="1267"/>
    <cellStyle name="Обычный 4 2 5 3 3 2 2 3" xfId="560"/>
    <cellStyle name="Обычный 4 2 5 3 3 2 2 3 2" xfId="1249"/>
    <cellStyle name="Обычный 4 2 5 3 3 2 2 3 2 2" xfId="1395"/>
    <cellStyle name="Обычный 4 2 5 3 3 2 2 4" xfId="884"/>
    <cellStyle name="Обычный 4 2 5 3 3 2 3" xfId="542"/>
    <cellStyle name="Обычный 4 2 5 3 3 2 3 2" xfId="630"/>
    <cellStyle name="Обычный 4 2 5 3 3 2 3 2 2" xfId="1377"/>
    <cellStyle name="Обычный 4 2 5 3 3 2 3 2 2 2" xfId="1465"/>
    <cellStyle name="Обычный 4 2 5 3 3 2 3 3" xfId="960"/>
    <cellStyle name="Обычный 4 2 5 3 3 2 4" xfId="866"/>
    <cellStyle name="Обычный 4 2 5 3 3 2 4 2" xfId="1149"/>
    <cellStyle name="Обычный 4 2 5 3 3 3" xfId="366"/>
    <cellStyle name="Обычный 4 2 5 3 3 3 2" xfId="612"/>
    <cellStyle name="Обычный 4 2 5 3 3 3 2 2" xfId="682"/>
    <cellStyle name="Обычный 4 2 5 3 3 3 2 2 2" xfId="1447"/>
    <cellStyle name="Обычный 4 2 5 3 3 3 2 2 2 2" xfId="1517"/>
    <cellStyle name="Обычный 4 2 5 3 3 3 2 3" xfId="1012"/>
    <cellStyle name="Обычный 4 2 5 3 3 3 3" xfId="942"/>
    <cellStyle name="Обычный 4 2 5 3 3 3 3 2" xfId="1203"/>
    <cellStyle name="Обычный 4 2 5 3 3 4" xfId="491"/>
    <cellStyle name="Обычный 4 2 5 3 3 4 2" xfId="1131"/>
    <cellStyle name="Обычный 4 2 5 3 3 4 2 2" xfId="1326"/>
    <cellStyle name="Обычный 4 2 5 3 3 5" xfId="812"/>
    <cellStyle name="Обычный 4 2 5 3 4" xfId="344"/>
    <cellStyle name="Обычный 4 2 5 3 4 2" xfId="387"/>
    <cellStyle name="Обычный 4 2 5 3 4 2 2" xfId="660"/>
    <cellStyle name="Обычный 4 2 5 3 4 2 2 2" xfId="703"/>
    <cellStyle name="Обычный 4 2 5 3 4 2 2 2 2" xfId="1495"/>
    <cellStyle name="Обычный 4 2 5 3 4 2 2 2 2 2" xfId="1538"/>
    <cellStyle name="Обычный 4 2 5 3 4 2 2 3" xfId="1033"/>
    <cellStyle name="Обычный 4 2 5 3 4 2 3" xfId="990"/>
    <cellStyle name="Обычный 4 2 5 3 4 2 3 2" xfId="1224"/>
    <cellStyle name="Обычный 4 2 5 3 4 3" xfId="517"/>
    <cellStyle name="Обычный 4 2 5 3 4 3 2" xfId="1181"/>
    <cellStyle name="Обычный 4 2 5 3 4 3 2 2" xfId="1352"/>
    <cellStyle name="Обычный 4 2 5 3 4 4" xfId="841"/>
    <cellStyle name="Обычный 4 2 5 3 5" xfId="464"/>
    <cellStyle name="Обычный 4 2 5 3 5 2" xfId="582"/>
    <cellStyle name="Обычный 4 2 5 3 5 2 2" xfId="1299"/>
    <cellStyle name="Обычный 4 2 5 3 5 2 2 2" xfId="1417"/>
    <cellStyle name="Обычный 4 2 5 3 5 3" xfId="912"/>
    <cellStyle name="Обычный 4 2 5 3 6" xfId="779"/>
    <cellStyle name="Обычный 4 2 5 3 6 2" xfId="1099"/>
    <cellStyle name="Обычный 4 2 5 4" xfId="264"/>
    <cellStyle name="Обычный 4 2 5 4 2" xfId="295"/>
    <cellStyle name="Обычный 4 2 5 4 2 2" xfId="313"/>
    <cellStyle name="Обычный 4 2 5 4 2 2 2" xfId="413"/>
    <cellStyle name="Обычный 4 2 5 4 2 2 2 2" xfId="431"/>
    <cellStyle name="Обычный 4 2 5 4 2 2 2 2 2" xfId="729"/>
    <cellStyle name="Обычный 4 2 5 4 2 2 2 2 2 2" xfId="747"/>
    <cellStyle name="Обычный 4 2 5 4 2 2 2 2 2 2 2" xfId="1564"/>
    <cellStyle name="Обычный 4 2 5 4 2 2 2 2 2 2 2 2" xfId="1582"/>
    <cellStyle name="Обычный 4 2 5 4 2 2 2 2 2 3" xfId="1077"/>
    <cellStyle name="Обычный 4 2 5 4 2 2 2 2 3" xfId="1059"/>
    <cellStyle name="Обычный 4 2 5 4 2 2 2 2 3 2" xfId="1268"/>
    <cellStyle name="Обычный 4 2 5 4 2 2 2 3" xfId="561"/>
    <cellStyle name="Обычный 4 2 5 4 2 2 2 3 2" xfId="1250"/>
    <cellStyle name="Обычный 4 2 5 4 2 2 2 3 2 2" xfId="1396"/>
    <cellStyle name="Обычный 4 2 5 4 2 2 2 4" xfId="885"/>
    <cellStyle name="Обычный 4 2 5 4 2 2 3" xfId="543"/>
    <cellStyle name="Обычный 4 2 5 4 2 2 3 2" xfId="631"/>
    <cellStyle name="Обычный 4 2 5 4 2 2 3 2 2" xfId="1378"/>
    <cellStyle name="Обычный 4 2 5 4 2 2 3 2 2 2" xfId="1466"/>
    <cellStyle name="Обычный 4 2 5 4 2 2 3 3" xfId="961"/>
    <cellStyle name="Обычный 4 2 5 4 2 2 4" xfId="867"/>
    <cellStyle name="Обычный 4 2 5 4 2 2 4 2" xfId="1150"/>
    <cellStyle name="Обычный 4 2 5 4 2 3" xfId="367"/>
    <cellStyle name="Обычный 4 2 5 4 2 3 2" xfId="613"/>
    <cellStyle name="Обычный 4 2 5 4 2 3 2 2" xfId="683"/>
    <cellStyle name="Обычный 4 2 5 4 2 3 2 2 2" xfId="1448"/>
    <cellStyle name="Обычный 4 2 5 4 2 3 2 2 2 2" xfId="1518"/>
    <cellStyle name="Обычный 4 2 5 4 2 3 2 3" xfId="1013"/>
    <cellStyle name="Обычный 4 2 5 4 2 3 3" xfId="943"/>
    <cellStyle name="Обычный 4 2 5 4 2 3 3 2" xfId="1204"/>
    <cellStyle name="Обычный 4 2 5 4 2 4" xfId="492"/>
    <cellStyle name="Обычный 4 2 5 4 2 4 2" xfId="1132"/>
    <cellStyle name="Обычный 4 2 5 4 2 4 2 2" xfId="1327"/>
    <cellStyle name="Обычный 4 2 5 4 2 5" xfId="813"/>
    <cellStyle name="Обычный 4 2 5 4 3" xfId="345"/>
    <cellStyle name="Обычный 4 2 5 4 3 2" xfId="389"/>
    <cellStyle name="Обычный 4 2 5 4 3 2 2" xfId="661"/>
    <cellStyle name="Обычный 4 2 5 4 3 2 2 2" xfId="705"/>
    <cellStyle name="Обычный 4 2 5 4 3 2 2 2 2" xfId="1496"/>
    <cellStyle name="Обычный 4 2 5 4 3 2 2 2 2 2" xfId="1540"/>
    <cellStyle name="Обычный 4 2 5 4 3 2 2 3" xfId="1035"/>
    <cellStyle name="Обычный 4 2 5 4 3 2 3" xfId="991"/>
    <cellStyle name="Обычный 4 2 5 4 3 2 3 2" xfId="1226"/>
    <cellStyle name="Обычный 4 2 5 4 3 3" xfId="519"/>
    <cellStyle name="Обычный 4 2 5 4 3 3 2" xfId="1182"/>
    <cellStyle name="Обычный 4 2 5 4 3 3 2 2" xfId="1354"/>
    <cellStyle name="Обычный 4 2 5 4 3 4" xfId="843"/>
    <cellStyle name="Обычный 4 2 5 4 4" xfId="465"/>
    <cellStyle name="Обычный 4 2 5 4 4 2" xfId="585"/>
    <cellStyle name="Обычный 4 2 5 4 4 2 2" xfId="1300"/>
    <cellStyle name="Обычный 4 2 5 4 4 2 2 2" xfId="1420"/>
    <cellStyle name="Обычный 4 2 5 4 4 3" xfId="915"/>
    <cellStyle name="Обычный 4 2 5 4 5" xfId="780"/>
    <cellStyle name="Обычный 4 2 5 4 5 2" xfId="1102"/>
    <cellStyle name="Обычный 4 2 5 5" xfId="262"/>
    <cellStyle name="Обычный 4 2 5 5 2" xfId="336"/>
    <cellStyle name="Обычный 4 2 5 5 2 2" xfId="388"/>
    <cellStyle name="Обычный 4 2 5 5 2 2 2" xfId="652"/>
    <cellStyle name="Обычный 4 2 5 5 2 2 2 2" xfId="704"/>
    <cellStyle name="Обычный 4 2 5 5 2 2 2 2 2" xfId="1487"/>
    <cellStyle name="Обычный 4 2 5 5 2 2 2 2 2 2" xfId="1539"/>
    <cellStyle name="Обычный 4 2 5 5 2 2 2 3" xfId="1034"/>
    <cellStyle name="Обычный 4 2 5 5 2 2 3" xfId="982"/>
    <cellStyle name="Обычный 4 2 5 5 2 2 3 2" xfId="1225"/>
    <cellStyle name="Обычный 4 2 5 5 2 3" xfId="518"/>
    <cellStyle name="Обычный 4 2 5 5 2 3 2" xfId="1173"/>
    <cellStyle name="Обычный 4 2 5 5 2 3 2 2" xfId="1353"/>
    <cellStyle name="Обычный 4 2 5 5 2 4" xfId="842"/>
    <cellStyle name="Обычный 4 2 5 5 3" xfId="455"/>
    <cellStyle name="Обычный 4 2 5 5 3 2" xfId="583"/>
    <cellStyle name="Обычный 4 2 5 5 3 2 2" xfId="1290"/>
    <cellStyle name="Обычный 4 2 5 5 3 2 2 2" xfId="1418"/>
    <cellStyle name="Обычный 4 2 5 5 3 3" xfId="913"/>
    <cellStyle name="Обычный 4 2 5 5 4" xfId="770"/>
    <cellStyle name="Обычный 4 2 5 5 4 2" xfId="1100"/>
    <cellStyle name="Обычный 4 2 5 6" xfId="263"/>
    <cellStyle name="Обычный 4 2 5 6 2" xfId="511"/>
    <cellStyle name="Обычный 4 2 5 6 2 2" xfId="584"/>
    <cellStyle name="Обычный 4 2 5 6 2 2 2" xfId="1346"/>
    <cellStyle name="Обычный 4 2 5 6 2 2 2 2" xfId="1419"/>
    <cellStyle name="Обычный 4 2 5 6 2 3" xfId="914"/>
    <cellStyle name="Обычный 4 2 5 6 3" xfId="832"/>
    <cellStyle name="Обычный 4 2 5 6 3 2" xfId="1101"/>
    <cellStyle name="Обычный 4 2 5 7" xfId="226"/>
    <cellStyle name="Обычный 4 2 5 7 2" xfId="906"/>
    <cellStyle name="Обычный 4 2 5 7 2 2" xfId="1098"/>
    <cellStyle name="Обычный 4 2 5 8" xfId="273"/>
    <cellStyle name="Обычный 4 2 5 9" xfId="254"/>
    <cellStyle name="Обычный 4 2 6" xfId="234"/>
    <cellStyle name="Обычный 4 2 7" xfId="242"/>
    <cellStyle name="Обычный 4 2 8" xfId="238"/>
    <cellStyle name="Обычный 4 2 9" xfId="260"/>
    <cellStyle name="Обычный 4 3" xfId="12"/>
    <cellStyle name="Обычный 5" xfId="3"/>
    <cellStyle name="Обычный 5 2" xfId="223"/>
    <cellStyle name="Обычный 5 3" xfId="219"/>
    <cellStyle name="Обычный 6" xfId="13"/>
    <cellStyle name="Обычный 6 2" xfId="35"/>
    <cellStyle name="Обычный 7" xfId="5"/>
    <cellStyle name="Обычный 8" xfId="15"/>
    <cellStyle name="Обычный 9" xfId="22"/>
    <cellStyle name="Финансовый 2" xfId="6"/>
    <cellStyle name="Финансовый 2 2" xfId="14"/>
    <cellStyle name="Финансовый 2 3" xfId="18"/>
    <cellStyle name="Финансовый 2 3 10" xfId="82"/>
    <cellStyle name="Финансовый 2 3 11" xfId="89"/>
    <cellStyle name="Финансовый 2 3 12" xfId="73"/>
    <cellStyle name="Финансовый 2 3 13" xfId="67"/>
    <cellStyle name="Финансовый 2 3 14" xfId="76"/>
    <cellStyle name="Финансовый 2 3 15" xfId="96"/>
    <cellStyle name="Финансовый 2 3 16" xfId="94"/>
    <cellStyle name="Финансовый 2 3 17" xfId="93"/>
    <cellStyle name="Финансовый 2 3 18" xfId="106"/>
    <cellStyle name="Финансовый 2 3 19" xfId="115"/>
    <cellStyle name="Финансовый 2 3 2" xfId="19"/>
    <cellStyle name="Финансовый 2 3 20" xfId="113"/>
    <cellStyle name="Финансовый 2 3 21" xfId="118"/>
    <cellStyle name="Финансовый 2 3 22" xfId="120"/>
    <cellStyle name="Финансовый 2 3 23" xfId="125"/>
    <cellStyle name="Финансовый 2 3 24" xfId="127"/>
    <cellStyle name="Финансовый 2 3 25" xfId="134"/>
    <cellStyle name="Финансовый 2 3 26" xfId="154"/>
    <cellStyle name="Финансовый 2 3 27" xfId="147"/>
    <cellStyle name="Финансовый 2 3 28" xfId="142"/>
    <cellStyle name="Финансовый 2 3 29" xfId="157"/>
    <cellStyle name="Финансовый 2 3 3" xfId="45"/>
    <cellStyle name="Финансовый 2 3 30" xfId="141"/>
    <cellStyle name="Финансовый 2 3 31" xfId="144"/>
    <cellStyle name="Финансовый 2 3 32" xfId="163"/>
    <cellStyle name="Финансовый 2 3 33" xfId="150"/>
    <cellStyle name="Финансовый 2 3 34" xfId="168"/>
    <cellStyle name="Финансовый 2 3 35" xfId="180"/>
    <cellStyle name="Финансовый 2 3 36" xfId="177"/>
    <cellStyle name="Финансовый 2 3 37" xfId="182"/>
    <cellStyle name="Финансовый 2 3 38" xfId="190"/>
    <cellStyle name="Финансовый 2 3 39" xfId="198"/>
    <cellStyle name="Финансовый 2 3 4" xfId="46"/>
    <cellStyle name="Финансовый 2 3 40" xfId="199"/>
    <cellStyle name="Финансовый 2 3 41" xfId="195"/>
    <cellStyle name="Финансовый 2 3 42" xfId="196"/>
    <cellStyle name="Финансовый 2 3 43" xfId="193"/>
    <cellStyle name="Финансовый 2 3 44" xfId="210"/>
    <cellStyle name="Финансовый 2 3 5" xfId="49"/>
    <cellStyle name="Финансовый 2 3 6" xfId="59"/>
    <cellStyle name="Финансовый 2 3 7" xfId="58"/>
    <cellStyle name="Финансовый 2 3 8" xfId="66"/>
    <cellStyle name="Финансовый 2 3 9" xfId="7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view="pageBreakPreview" topLeftCell="A34" zoomScale="80" zoomScaleNormal="100" zoomScaleSheetLayoutView="80" workbookViewId="0">
      <selection activeCell="C43" sqref="C43"/>
    </sheetView>
  </sheetViews>
  <sheetFormatPr defaultRowHeight="15.75" x14ac:dyDescent="0.25"/>
  <cols>
    <col min="1" max="1" width="10.140625" style="50" customWidth="1"/>
    <col min="2" max="2" width="70.42578125" style="50" customWidth="1"/>
    <col min="3" max="3" width="18.42578125" style="50" customWidth="1"/>
    <col min="4" max="4" width="11.85546875" style="50" customWidth="1"/>
    <col min="5" max="5" width="16.7109375" style="50" customWidth="1"/>
    <col min="6" max="6" width="15.140625" style="50" customWidth="1"/>
    <col min="7" max="7" width="16.42578125" style="50" customWidth="1"/>
  </cols>
  <sheetData>
    <row r="1" spans="1:7" x14ac:dyDescent="0.25">
      <c r="A1" s="68" t="s">
        <v>0</v>
      </c>
      <c r="B1" s="68"/>
      <c r="C1" s="68"/>
      <c r="D1" s="68"/>
      <c r="E1" s="68"/>
      <c r="F1" s="68"/>
      <c r="G1" s="47"/>
    </row>
    <row r="2" spans="1:7" ht="33" customHeight="1" x14ac:dyDescent="0.25">
      <c r="A2" s="73" t="s">
        <v>41</v>
      </c>
      <c r="B2" s="73"/>
      <c r="C2" s="73"/>
      <c r="D2" s="73"/>
      <c r="E2" s="73"/>
      <c r="F2" s="73"/>
      <c r="G2" s="47"/>
    </row>
    <row r="3" spans="1:7" x14ac:dyDescent="0.25">
      <c r="A3" s="80" t="s">
        <v>54</v>
      </c>
      <c r="B3" s="80"/>
      <c r="C3" s="80"/>
      <c r="D3" s="80"/>
      <c r="E3" s="80"/>
      <c r="F3" s="80"/>
      <c r="G3" s="47"/>
    </row>
    <row r="4" spans="1:7" x14ac:dyDescent="0.25">
      <c r="A4" s="16"/>
      <c r="B4" s="17" t="s">
        <v>1</v>
      </c>
      <c r="C4" s="74" t="s">
        <v>53</v>
      </c>
      <c r="D4" s="74"/>
      <c r="E4" s="74"/>
      <c r="F4" s="74"/>
      <c r="G4" s="47"/>
    </row>
    <row r="5" spans="1:7" x14ac:dyDescent="0.25">
      <c r="A5" s="16"/>
      <c r="B5" s="21"/>
      <c r="C5" s="17"/>
      <c r="D5" s="17"/>
      <c r="E5" s="17"/>
      <c r="F5" s="18"/>
      <c r="G5" s="47"/>
    </row>
    <row r="6" spans="1:7" ht="95.25" customHeight="1" x14ac:dyDescent="0.25">
      <c r="A6" s="19" t="s">
        <v>2</v>
      </c>
      <c r="B6" s="22" t="s">
        <v>3</v>
      </c>
      <c r="C6" s="23" t="s">
        <v>4</v>
      </c>
      <c r="D6" s="23" t="s">
        <v>5</v>
      </c>
      <c r="E6" s="24" t="s">
        <v>42</v>
      </c>
      <c r="F6" s="24" t="s">
        <v>52</v>
      </c>
      <c r="G6" s="24" t="s">
        <v>51</v>
      </c>
    </row>
    <row r="7" spans="1:7" x14ac:dyDescent="0.25">
      <c r="A7" s="20"/>
      <c r="B7" s="70" t="s">
        <v>56</v>
      </c>
      <c r="C7" s="71"/>
      <c r="D7" s="71"/>
      <c r="E7" s="71"/>
      <c r="F7" s="72"/>
      <c r="G7" s="47"/>
    </row>
    <row r="8" spans="1:7" ht="65.25" customHeight="1" x14ac:dyDescent="0.25">
      <c r="A8" s="25">
        <v>1</v>
      </c>
      <c r="B8" s="26" t="s">
        <v>6</v>
      </c>
      <c r="C8" s="27" t="s">
        <v>7</v>
      </c>
      <c r="D8" s="26">
        <v>9442.7999999999993</v>
      </c>
      <c r="E8" s="28">
        <f>19263.31+6232.25</f>
        <v>25495.56</v>
      </c>
      <c r="F8" s="28">
        <f>6798.82+21151.87</f>
        <v>27950.69</v>
      </c>
      <c r="G8" s="48">
        <v>6798.8160000000007</v>
      </c>
    </row>
    <row r="9" spans="1:7" ht="42" customHeight="1" x14ac:dyDescent="0.25">
      <c r="A9" s="25">
        <v>2</v>
      </c>
      <c r="B9" s="26" t="s">
        <v>8</v>
      </c>
      <c r="C9" s="27" t="s">
        <v>7</v>
      </c>
      <c r="D9" s="26">
        <v>9442.7999999999993</v>
      </c>
      <c r="E9" s="28">
        <v>27761.83</v>
      </c>
      <c r="F9" s="28">
        <v>30500.240000000002</v>
      </c>
      <c r="G9" s="48">
        <v>21127.635000000002</v>
      </c>
    </row>
    <row r="10" spans="1:7" ht="44.25" customHeight="1" x14ac:dyDescent="0.25">
      <c r="A10" s="25">
        <v>3</v>
      </c>
      <c r="B10" s="26" t="s">
        <v>50</v>
      </c>
      <c r="C10" s="27" t="s">
        <v>7</v>
      </c>
      <c r="D10" s="26">
        <v>9442.7999999999993</v>
      </c>
      <c r="E10" s="28">
        <f>2832.84+849.85</f>
        <v>3682.69</v>
      </c>
      <c r="F10" s="28">
        <f>3116.12+849.85</f>
        <v>3965.97</v>
      </c>
      <c r="G10" s="48">
        <v>30427.532999999999</v>
      </c>
    </row>
    <row r="11" spans="1:7" ht="24.75" customHeight="1" x14ac:dyDescent="0.25">
      <c r="A11" s="25">
        <v>4</v>
      </c>
      <c r="B11" s="26" t="s">
        <v>9</v>
      </c>
      <c r="C11" s="27" t="s">
        <v>7</v>
      </c>
      <c r="D11" s="26">
        <v>9442.7999999999993</v>
      </c>
      <c r="E11" s="28">
        <v>7359.81</v>
      </c>
      <c r="F11" s="28">
        <v>8215.24</v>
      </c>
      <c r="G11" s="48">
        <v>1227.5640000000001</v>
      </c>
    </row>
    <row r="12" spans="1:7" ht="27.75" customHeight="1" x14ac:dyDescent="0.25">
      <c r="A12" s="25">
        <v>5</v>
      </c>
      <c r="B12" s="26" t="s">
        <v>10</v>
      </c>
      <c r="C12" s="27" t="s">
        <v>7</v>
      </c>
      <c r="D12" s="26">
        <v>9442.7999999999993</v>
      </c>
      <c r="E12" s="28">
        <v>2171.84</v>
      </c>
      <c r="F12" s="28">
        <v>2360.6999999999998</v>
      </c>
      <c r="G12" s="48">
        <v>2927.268</v>
      </c>
    </row>
    <row r="13" spans="1:7" ht="108" customHeight="1" x14ac:dyDescent="0.25">
      <c r="A13" s="25">
        <v>6</v>
      </c>
      <c r="B13" s="26" t="s">
        <v>11</v>
      </c>
      <c r="C13" s="27" t="s">
        <v>7</v>
      </c>
      <c r="D13" s="26">
        <v>9442.7999999999993</v>
      </c>
      <c r="E13" s="28">
        <v>12181.21</v>
      </c>
      <c r="F13" s="28">
        <v>13408.78</v>
      </c>
      <c r="G13" s="48">
        <v>3116.1240000000003</v>
      </c>
    </row>
    <row r="14" spans="1:7" ht="27" customHeight="1" x14ac:dyDescent="0.25">
      <c r="A14" s="25">
        <v>7</v>
      </c>
      <c r="B14" s="26" t="s">
        <v>12</v>
      </c>
      <c r="C14" s="27" t="s">
        <v>7</v>
      </c>
      <c r="D14" s="26">
        <v>9442.7999999999993</v>
      </c>
      <c r="E14" s="28">
        <v>28139.54</v>
      </c>
      <c r="F14" s="28">
        <v>30877.96</v>
      </c>
      <c r="G14" s="48">
        <v>9408.4830000000002</v>
      </c>
    </row>
    <row r="15" spans="1:7" ht="39" customHeight="1" x14ac:dyDescent="0.25">
      <c r="A15" s="25">
        <v>8</v>
      </c>
      <c r="B15" s="26" t="s">
        <v>13</v>
      </c>
      <c r="C15" s="27" t="s">
        <v>7</v>
      </c>
      <c r="D15" s="26">
        <v>9442.7999999999993</v>
      </c>
      <c r="E15" s="28">
        <v>16713.759999999998</v>
      </c>
      <c r="F15" s="28">
        <v>18319.03</v>
      </c>
      <c r="G15" s="48">
        <v>7341.1469999999999</v>
      </c>
    </row>
    <row r="16" spans="1:7" ht="45" customHeight="1" x14ac:dyDescent="0.25">
      <c r="A16" s="25">
        <v>9</v>
      </c>
      <c r="B16" s="26" t="s">
        <v>14</v>
      </c>
      <c r="C16" s="27" t="s">
        <v>7</v>
      </c>
      <c r="D16" s="26">
        <v>9442.7999999999993</v>
      </c>
      <c r="E16" s="28">
        <v>9820.51</v>
      </c>
      <c r="F16" s="28">
        <v>10764.79</v>
      </c>
      <c r="G16" s="48">
        <v>8239.473</v>
      </c>
    </row>
    <row r="17" spans="1:7" ht="43.5" customHeight="1" x14ac:dyDescent="0.25">
      <c r="A17" s="25">
        <v>10</v>
      </c>
      <c r="B17" s="26" t="s">
        <v>15</v>
      </c>
      <c r="C17" s="27" t="s">
        <v>7</v>
      </c>
      <c r="D17" s="26">
        <v>9442.7999999999993</v>
      </c>
      <c r="E17" s="28">
        <v>3116.12</v>
      </c>
      <c r="F17" s="28">
        <v>3399.41</v>
      </c>
      <c r="G17" s="48">
        <v>1754.7750000000001</v>
      </c>
    </row>
    <row r="18" spans="1:7" ht="30.75" customHeight="1" x14ac:dyDescent="0.25">
      <c r="A18" s="25">
        <v>11</v>
      </c>
      <c r="B18" s="26" t="s">
        <v>16</v>
      </c>
      <c r="C18" s="27" t="s">
        <v>7</v>
      </c>
      <c r="D18" s="26">
        <v>9442.7999999999993</v>
      </c>
      <c r="E18" s="28">
        <v>6137.82</v>
      </c>
      <c r="F18" s="28">
        <v>6704.39</v>
      </c>
      <c r="G18" s="48">
        <v>849.85200000000009</v>
      </c>
    </row>
    <row r="19" spans="1:7" x14ac:dyDescent="0.25">
      <c r="A19" s="29"/>
      <c r="B19" s="26" t="s">
        <v>17</v>
      </c>
      <c r="C19" s="27"/>
      <c r="D19" s="26"/>
      <c r="E19" s="28"/>
      <c r="F19" s="28"/>
      <c r="G19" s="48">
        <v>12754.376999999999</v>
      </c>
    </row>
    <row r="20" spans="1:7" ht="29.25" customHeight="1" x14ac:dyDescent="0.25">
      <c r="A20" s="30"/>
      <c r="B20" s="31" t="s">
        <v>18</v>
      </c>
      <c r="C20" s="27"/>
      <c r="D20" s="26"/>
      <c r="E20" s="28">
        <v>0</v>
      </c>
      <c r="F20" s="28">
        <v>0</v>
      </c>
      <c r="G20" s="48">
        <v>30829.482000000004</v>
      </c>
    </row>
    <row r="21" spans="1:7" x14ac:dyDescent="0.25">
      <c r="A21" s="30">
        <v>12</v>
      </c>
      <c r="B21" s="31" t="s">
        <v>19</v>
      </c>
      <c r="C21" s="32" t="s">
        <v>20</v>
      </c>
      <c r="D21" s="26">
        <v>9442.7999999999993</v>
      </c>
      <c r="E21" s="28">
        <v>1038.71</v>
      </c>
      <c r="F21" s="28">
        <v>1227.56</v>
      </c>
      <c r="G21" s="48">
        <v>18222.083999999999</v>
      </c>
    </row>
    <row r="22" spans="1:7" x14ac:dyDescent="0.25">
      <c r="A22" s="30">
        <v>13</v>
      </c>
      <c r="B22" s="31" t="s">
        <v>21</v>
      </c>
      <c r="C22" s="33"/>
      <c r="D22" s="26">
        <v>9442.7999999999993</v>
      </c>
      <c r="E22" s="28">
        <v>8970.66</v>
      </c>
      <c r="F22" s="28">
        <v>9820.51</v>
      </c>
      <c r="G22" s="48">
        <v>10740.554999999998</v>
      </c>
    </row>
    <row r="23" spans="1:7" ht="23.25" customHeight="1" x14ac:dyDescent="0.25">
      <c r="A23" s="30">
        <v>14</v>
      </c>
      <c r="B23" s="31" t="s">
        <v>22</v>
      </c>
      <c r="C23" s="33"/>
      <c r="D23" s="26">
        <v>9442.7999999999993</v>
      </c>
      <c r="E23" s="28">
        <v>2643.98</v>
      </c>
      <c r="F23" s="28">
        <v>2927.27</v>
      </c>
      <c r="G23" s="48">
        <v>3399.4080000000004</v>
      </c>
    </row>
    <row r="24" spans="1:7" ht="22.5" customHeight="1" x14ac:dyDescent="0.25">
      <c r="A24" s="30">
        <v>15</v>
      </c>
      <c r="B24" s="31" t="s">
        <v>23</v>
      </c>
      <c r="C24" s="33"/>
      <c r="D24" s="26">
        <v>9442.7999999999993</v>
      </c>
      <c r="E24" s="28">
        <v>6146.93</v>
      </c>
      <c r="F24" s="28">
        <v>7365.38</v>
      </c>
      <c r="G24" s="48">
        <v>6704.387999999999</v>
      </c>
    </row>
    <row r="25" spans="1:7" x14ac:dyDescent="0.25">
      <c r="A25" s="30"/>
      <c r="B25" s="31" t="s">
        <v>17</v>
      </c>
      <c r="C25" s="33"/>
      <c r="D25" s="34"/>
      <c r="E25" s="60">
        <f>SUM(E8:E24)</f>
        <v>161380.97</v>
      </c>
      <c r="F25" s="60">
        <f>SUM(F8:F24)</f>
        <v>177807.92</v>
      </c>
      <c r="G25" s="59">
        <f>SUM(G8:G24)</f>
        <v>175868.96399999998</v>
      </c>
    </row>
    <row r="26" spans="1:7" ht="25.5" customHeight="1" x14ac:dyDescent="0.25">
      <c r="A26" s="30">
        <v>16</v>
      </c>
      <c r="B26" s="31" t="s">
        <v>24</v>
      </c>
      <c r="C26" s="35" t="s">
        <v>25</v>
      </c>
      <c r="D26" s="36">
        <v>7903.3</v>
      </c>
      <c r="E26" s="28">
        <v>13751.74</v>
      </c>
      <c r="F26" s="28">
        <v>15095.3</v>
      </c>
      <c r="G26" s="48">
        <v>15095.303</v>
      </c>
    </row>
    <row r="27" spans="1:7" x14ac:dyDescent="0.25">
      <c r="A27" s="30">
        <v>17</v>
      </c>
      <c r="B27" s="31" t="s">
        <v>26</v>
      </c>
      <c r="C27" s="23"/>
      <c r="D27" s="36">
        <v>7019.1</v>
      </c>
      <c r="E27" s="28">
        <v>50116.37</v>
      </c>
      <c r="F27" s="28">
        <v>55099.94</v>
      </c>
      <c r="G27" s="48">
        <v>55099.934999999998</v>
      </c>
    </row>
    <row r="28" spans="1:7" ht="22.5" customHeight="1" x14ac:dyDescent="0.25">
      <c r="A28" s="37"/>
      <c r="B28" s="31" t="s">
        <v>27</v>
      </c>
      <c r="C28" s="33"/>
      <c r="D28" s="34"/>
      <c r="E28" s="57">
        <v>225349.11</v>
      </c>
      <c r="F28" s="57">
        <f>SUM(F25:F27)</f>
        <v>248003.16</v>
      </c>
      <c r="G28" s="59">
        <f>SUM(G25:G27)</f>
        <v>246064.20199999999</v>
      </c>
    </row>
    <row r="29" spans="1:7" ht="47.25" x14ac:dyDescent="0.25">
      <c r="A29" s="30"/>
      <c r="B29" s="31" t="s">
        <v>28</v>
      </c>
      <c r="C29" s="33"/>
      <c r="D29" s="34"/>
      <c r="E29" s="38">
        <v>6</v>
      </c>
      <c r="F29" s="38">
        <v>2</v>
      </c>
      <c r="G29" s="49">
        <v>4</v>
      </c>
    </row>
    <row r="30" spans="1:7" x14ac:dyDescent="0.25">
      <c r="A30" s="76" t="s">
        <v>29</v>
      </c>
      <c r="B30" s="77"/>
      <c r="C30" s="77"/>
      <c r="D30" s="78"/>
      <c r="E30" s="58">
        <f>E28*E29</f>
        <v>1352094.66</v>
      </c>
      <c r="F30" s="32">
        <f>F28*F29</f>
        <v>496006.32</v>
      </c>
      <c r="G30" s="39">
        <v>984256.8</v>
      </c>
    </row>
    <row r="31" spans="1:7" x14ac:dyDescent="0.25">
      <c r="A31" s="75" t="s">
        <v>55</v>
      </c>
      <c r="B31" s="75"/>
      <c r="C31" s="75"/>
      <c r="D31" s="75"/>
      <c r="E31" s="79">
        <f>E30+F30+G30</f>
        <v>2832357.7800000003</v>
      </c>
      <c r="F31" s="79"/>
      <c r="G31" s="79"/>
    </row>
    <row r="32" spans="1:7" x14ac:dyDescent="0.25">
      <c r="A32" s="44"/>
      <c r="B32" s="44"/>
      <c r="C32" s="44"/>
      <c r="D32" s="44"/>
      <c r="E32" s="40"/>
      <c r="F32" s="40"/>
      <c r="G32" s="40"/>
    </row>
    <row r="33" spans="1:6" x14ac:dyDescent="0.25">
      <c r="A33" s="69" t="s">
        <v>58</v>
      </c>
      <c r="B33" s="69"/>
      <c r="C33" s="69"/>
      <c r="D33" s="69"/>
      <c r="E33" s="69"/>
      <c r="F33" s="69"/>
    </row>
    <row r="34" spans="1:6" ht="63" x14ac:dyDescent="0.25">
      <c r="A34" s="41" t="s">
        <v>30</v>
      </c>
      <c r="B34" s="66" t="s">
        <v>31</v>
      </c>
      <c r="C34" s="67"/>
      <c r="D34" s="41" t="s">
        <v>32</v>
      </c>
      <c r="E34" s="41" t="s">
        <v>33</v>
      </c>
      <c r="F34" s="41" t="s">
        <v>34</v>
      </c>
    </row>
    <row r="35" spans="1:6" x14ac:dyDescent="0.25">
      <c r="A35" s="7" t="s">
        <v>43</v>
      </c>
      <c r="B35" s="14" t="s">
        <v>59</v>
      </c>
      <c r="C35" s="15"/>
      <c r="D35" s="10" t="s">
        <v>36</v>
      </c>
      <c r="E35" s="10">
        <v>9.5</v>
      </c>
      <c r="F35" s="5">
        <v>10976.38</v>
      </c>
    </row>
    <row r="36" spans="1:6" x14ac:dyDescent="0.25">
      <c r="A36" s="9" t="s">
        <v>43</v>
      </c>
      <c r="B36" s="14" t="s">
        <v>60</v>
      </c>
      <c r="C36" s="15"/>
      <c r="D36" s="1"/>
      <c r="E36" s="1"/>
      <c r="F36" s="5">
        <v>12173.82</v>
      </c>
    </row>
    <row r="37" spans="1:6" x14ac:dyDescent="0.25">
      <c r="A37" s="7" t="s">
        <v>44</v>
      </c>
      <c r="B37" s="55" t="s">
        <v>68</v>
      </c>
      <c r="C37" s="56"/>
      <c r="D37" s="10" t="s">
        <v>38</v>
      </c>
      <c r="E37" s="12">
        <v>6.3</v>
      </c>
      <c r="F37" s="4">
        <v>29958.71</v>
      </c>
    </row>
    <row r="38" spans="1:6" x14ac:dyDescent="0.25">
      <c r="A38" s="2" t="s">
        <v>35</v>
      </c>
      <c r="B38" s="55" t="s">
        <v>45</v>
      </c>
      <c r="C38" s="56"/>
      <c r="D38" s="6"/>
      <c r="E38" s="8"/>
      <c r="F38" s="3">
        <v>2240</v>
      </c>
    </row>
    <row r="39" spans="1:6" ht="15.75" customHeight="1" x14ac:dyDescent="0.25">
      <c r="A39" s="8" t="s">
        <v>37</v>
      </c>
      <c r="B39" s="55" t="s">
        <v>69</v>
      </c>
      <c r="C39" s="56"/>
      <c r="D39" s="10" t="s">
        <v>36</v>
      </c>
      <c r="E39" s="12">
        <v>1</v>
      </c>
      <c r="F39" s="12">
        <v>4674.03</v>
      </c>
    </row>
    <row r="40" spans="1:6" x14ac:dyDescent="0.25">
      <c r="A40" s="8" t="s">
        <v>61</v>
      </c>
      <c r="B40" s="55" t="s">
        <v>62</v>
      </c>
      <c r="C40" s="56"/>
      <c r="D40" s="6"/>
      <c r="E40" s="6"/>
      <c r="F40" s="3">
        <v>50000</v>
      </c>
    </row>
    <row r="41" spans="1:6" x14ac:dyDescent="0.25">
      <c r="A41" s="8" t="s">
        <v>65</v>
      </c>
      <c r="B41" s="14" t="s">
        <v>70</v>
      </c>
      <c r="C41" s="15"/>
      <c r="D41" s="6"/>
      <c r="E41" s="6"/>
      <c r="F41" s="51">
        <v>50000</v>
      </c>
    </row>
    <row r="42" spans="1:6" x14ac:dyDescent="0.25">
      <c r="A42" s="8" t="s">
        <v>39</v>
      </c>
      <c r="B42" s="55" t="s">
        <v>49</v>
      </c>
      <c r="C42" s="56"/>
      <c r="D42" s="10" t="s">
        <v>38</v>
      </c>
      <c r="E42" s="12">
        <v>31.92</v>
      </c>
      <c r="F42" s="3">
        <v>31938.43</v>
      </c>
    </row>
    <row r="43" spans="1:6" x14ac:dyDescent="0.25">
      <c r="A43" s="8" t="s">
        <v>39</v>
      </c>
      <c r="B43" s="14" t="s">
        <v>46</v>
      </c>
      <c r="C43" s="15"/>
      <c r="D43" s="11" t="s">
        <v>47</v>
      </c>
      <c r="E43" s="11">
        <v>0.92200000000000004</v>
      </c>
      <c r="F43" s="13">
        <v>769512.97</v>
      </c>
    </row>
    <row r="44" spans="1:6" x14ac:dyDescent="0.25">
      <c r="A44" s="8" t="s">
        <v>39</v>
      </c>
      <c r="B44" s="14" t="s">
        <v>48</v>
      </c>
      <c r="C44" s="15"/>
      <c r="D44" s="11" t="s">
        <v>47</v>
      </c>
      <c r="E44" s="11">
        <v>0.58199999999999996</v>
      </c>
      <c r="F44" s="13">
        <v>735965.39</v>
      </c>
    </row>
    <row r="45" spans="1:6" x14ac:dyDescent="0.25">
      <c r="A45" s="8" t="s">
        <v>63</v>
      </c>
      <c r="B45" s="14" t="s">
        <v>64</v>
      </c>
      <c r="C45" s="15"/>
      <c r="D45" s="1"/>
      <c r="E45" s="1"/>
      <c r="F45" s="51">
        <v>1550.44</v>
      </c>
    </row>
    <row r="46" spans="1:6" x14ac:dyDescent="0.25">
      <c r="A46" s="2" t="s">
        <v>66</v>
      </c>
      <c r="B46" s="14" t="s">
        <v>71</v>
      </c>
      <c r="C46" s="15"/>
      <c r="D46" s="10" t="s">
        <v>67</v>
      </c>
      <c r="E46" s="52">
        <v>1</v>
      </c>
      <c r="F46" s="52">
        <v>2483.29</v>
      </c>
    </row>
    <row r="47" spans="1:6" ht="33" customHeight="1" x14ac:dyDescent="0.25">
      <c r="A47" s="2" t="s">
        <v>66</v>
      </c>
      <c r="B47" s="62" t="s">
        <v>72</v>
      </c>
      <c r="C47" s="63"/>
      <c r="D47" s="6"/>
      <c r="E47" s="6"/>
      <c r="F47" s="52">
        <v>100000</v>
      </c>
    </row>
    <row r="48" spans="1:6" x14ac:dyDescent="0.25">
      <c r="A48" s="6"/>
      <c r="B48" s="53" t="s">
        <v>17</v>
      </c>
      <c r="C48" s="61"/>
      <c r="D48" s="6"/>
      <c r="E48" s="54"/>
      <c r="F48" s="54">
        <f>SUM(F35:F47)</f>
        <v>1801473.46</v>
      </c>
    </row>
    <row r="50" spans="1:7" x14ac:dyDescent="0.25">
      <c r="A50" s="64" t="s">
        <v>57</v>
      </c>
      <c r="B50" s="64"/>
      <c r="C50" s="64"/>
      <c r="D50" s="64"/>
      <c r="E50" s="64"/>
      <c r="F50" s="64"/>
    </row>
    <row r="51" spans="1:7" x14ac:dyDescent="0.25">
      <c r="A51" s="65" t="s">
        <v>40</v>
      </c>
      <c r="B51" s="65"/>
      <c r="C51" s="65"/>
      <c r="D51" s="65"/>
      <c r="E51" s="65"/>
      <c r="F51" s="42">
        <f>F48+E31</f>
        <v>4633831.24</v>
      </c>
    </row>
    <row r="55" spans="1:7" x14ac:dyDescent="0.25">
      <c r="A55" s="43"/>
      <c r="B55" s="44" t="s">
        <v>73</v>
      </c>
      <c r="C55" s="43"/>
      <c r="D55" s="43"/>
      <c r="E55" s="45"/>
      <c r="F55" s="45"/>
      <c r="G55" s="45"/>
    </row>
    <row r="56" spans="1:7" x14ac:dyDescent="0.25">
      <c r="A56" s="46"/>
      <c r="B56" s="46"/>
      <c r="C56" s="46"/>
      <c r="D56" s="46"/>
      <c r="E56" s="46"/>
      <c r="F56" s="46"/>
    </row>
  </sheetData>
  <mergeCells count="13">
    <mergeCell ref="B47:C47"/>
    <mergeCell ref="A50:F50"/>
    <mergeCell ref="A51:E51"/>
    <mergeCell ref="B34:C34"/>
    <mergeCell ref="A1:F1"/>
    <mergeCell ref="A33:F33"/>
    <mergeCell ref="B7:F7"/>
    <mergeCell ref="A3:F3"/>
    <mergeCell ref="A2:F2"/>
    <mergeCell ref="C4:F4"/>
    <mergeCell ref="A31:D31"/>
    <mergeCell ref="A30:D30"/>
    <mergeCell ref="E31:G31"/>
  </mergeCells>
  <pageMargins left="0.70866141732283472" right="0.51181102362204722" top="0.55118110236220474" bottom="0.55118110236220474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2025-02-17T13:20:22Z</cp:lastPrinted>
  <dcterms:created xsi:type="dcterms:W3CDTF">2024-08-30T12:14:42Z</dcterms:created>
  <dcterms:modified xsi:type="dcterms:W3CDTF">2025-03-04T05:10:01Z</dcterms:modified>
</cp:coreProperties>
</file>